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<sst xmlns="http://schemas.openxmlformats.org/spreadsheetml/2006/main" count="269" uniqueCount="201">
  <si>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</si>
  <si>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</si>
  <si>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</si>
  <si>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</si>
  <si>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</si>
  <si>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</si>
  <si>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</si>
  <si>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</si>
  <si>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</si>
  <si>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</si>
  <si>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</si>
  <si>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</si>
  <si>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</si>
  <si>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</si>
  <si>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</si>
  <si>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</si>
  <si>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</si>
  <si>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</si>
  <si>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</si>
  <si>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</si>
  <si>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</si>
  <si>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</si>
  <si>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</si>
  <si>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</si>
  <si>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</si>
  <si>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</si>
  <si>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</si>
  <si>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</si>
  <si>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</si>
  <si>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</si>
  <si>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</si>
  <si>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</si>
  <si>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</si>
  <si>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</si>
  <si>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</si>
  <si>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</si>
  <si>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</si>
  <si>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</si>
  <si>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</si>
  <si>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</si>
  <si>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</si>
  <si>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</si>
  <si>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</si>
  <si>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</si>
  <si>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</si>
  <si>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</si>
  <si>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</si>
  <si>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</si>
  <si>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</si>
  <si>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</si>
  <si>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</si>
  <si>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</si>
  <si>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</si>
  <si>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</si>
  <si>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</si>
  <si>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</si>
  <si>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</si>
  <si>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</si>
  <si>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</si>
  <si>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</si>
  <si>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</si>
  <si>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</si>
  <si>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</si>
  <si>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</si>
  <si>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</si>
  <si>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</si>
  <si>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</si>
  <si>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</si>
  <si>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</si>
  <si>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</si>
  <si>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</si>
  <si>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</si>
  <si>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</si>
  <si>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</si>
  <si>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</si>
  <si>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</si>
  <si>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</si>
  <si>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</si>
  <si>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</si>
  <si>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</si>
  <si>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</si>
  <si>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</si>
  <si>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</si>
  <si>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</si>
  <si>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</si>
  <si>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</si>
  <si>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</si>
  <si>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</si>
  <si>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</si>
  <si>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</si>
  <si>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</si>
  <si>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</si>
  <si>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</si>
  <si>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</si>
  <si>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</si>
  <si>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</si>
  <si>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</si>
  <si>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</si>
  <si>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</si>
  <si>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</si>
  <si>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</si>
  <si>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</si>
  <si>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</si>
  <si>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</si>
  <si>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</si>
  <si>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</si>
  <si>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</si>
  <si>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</si>
  <si>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</si>
  <si>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</si>
  <si>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</si>
  <si>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</si>
  <si>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</si>
  <si>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</si>
  <si>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</si>
  <si>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</si>
  <si>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</si>
  <si>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</si>
  <si>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</si>
  <si>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</si>
  <si>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</si>
  <si>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</si>
  <si>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</si>
  <si>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</si>
  <si>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</si>
  <si>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</si>
  <si>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</si>
  <si>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</si>
  <si>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</si>
  <si>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</si>
  <si>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</si>
  <si>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</si>
  <si>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</si>
  <si>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</si>
  <si>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</si>
  <si>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</si>
  <si>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</si>
  <si>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</si>
  <si>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</si>
  <si>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</si>
  <si>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</si>
  <si>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</si>
  <si>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</si>
  <si>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</si>
  <si>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</si>
  <si>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</si>
  <si>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</si>
  <si>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</si>
  <si>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</si>
  <si>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</si>
  <si>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</si>
  <si>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</si>
  <si>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</si>
  <si>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</si>
  <si>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</si>
  <si>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</si>
  <si>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</si>
  <si>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</si>
  <si>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</si>
  <si>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</si>
  <si>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</si>
  <si>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</si>
  <si>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</si>
  <si>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</si>
  <si>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</si>
  <si>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</si>
  <si>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</si>
  <si>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</si>
  <si>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</si>
  <si>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</si>
  <si>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</si>
  <si>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</si>
  <si>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</si>
  <si>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</si>
  <si>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</si>
  <si>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</si>
  <si>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</si>
  <si>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</si>
  <si>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</si>
  <si>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</si>
  <si>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</si>
  <si>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</si>
  <si>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</si>
  <si>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</si>
  <si>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</si>
  <si>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</si>
  <si>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</si>
  <si>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</si>
  <si>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</si>
  <si>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</si>
  <si>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</si>
  <si>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Автозаводський районний суд м.Кременчука</t>
  </si>
  <si>
    <t>39600.м. Кременчук.вул. Першотравнева 29/5</t>
  </si>
  <si>
    <t>Доручення судів України / іноземних судів</t>
  </si>
  <si>
    <t xml:space="preserve">Розглянуто справ судом присяжних </t>
  </si>
  <si>
    <t>Л.О. Обревко</t>
  </si>
  <si>
    <t>О.С. Серажим</t>
  </si>
  <si>
    <t>05366-3-51-48</t>
  </si>
  <si>
    <t>05366-3-31-10</t>
  </si>
  <si>
    <t>inbox@av.pl.court.gov.ua</t>
  </si>
  <si>
    <t>18 січня 2019 року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</si>
</sst>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г_р_н_._-;\-* #,##0\ _г_р_н_._-;_-* &quot;-&quot;\ _г_р_н_._-;_-@_-"/>
    <numFmt numFmtId="165" formatCode="0.0%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3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3" borderId="0" applyNumberFormat="0" applyBorder="0" applyAlignment="0" applyProtection="0"/>
    <xf numFmtId="0" fontId="20" fillId="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20" fillId="21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33" borderId="0" applyNumberFormat="0" applyBorder="0" applyAlignment="0" applyProtection="0"/>
    <xf numFmtId="0" fontId="22" fillId="2" borderId="1" applyNumberFormat="0" applyAlignment="0" applyProtection="0"/>
    <xf numFmtId="0" fontId="23" fillId="31" borderId="2" applyNumberFormat="0" applyAlignment="0" applyProtection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4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6" fillId="41" borderId="10" applyNumberFormat="0" applyAlignment="0" applyProtection="0"/>
    <xf numFmtId="0" fontId="57" fillId="42" borderId="11" applyNumberFormat="0" applyAlignment="0" applyProtection="0"/>
    <xf numFmtId="0" fontId="58" fillId="42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43" borderId="16" applyNumberFormat="0" applyAlignment="0" applyProtection="0"/>
    <xf numFmtId="0" fontId="64" fillId="0" borderId="0" applyNumberFormat="0" applyFill="0" applyBorder="0" applyAlignment="0" applyProtection="0"/>
    <xf numFmtId="0" fontId="65" fillId="4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6" fillId="45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68" fillId="0" borderId="18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47" borderId="0" applyNumberFormat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5" fillId="0" borderId="0" xfId="93" applyNumberFormat="1" applyFont="1" applyFill="1" applyBorder="1" applyAlignment="1" applyProtection="1">
      <alignment horizontal="center"/>
      <protection/>
    </xf>
    <xf numFmtId="0" fontId="16" fillId="0" borderId="0" xfId="93" applyNumberFormat="1" applyFont="1" applyFill="1" applyBorder="1" applyAlignment="1" applyProtection="1">
      <alignment/>
      <protection/>
    </xf>
    <xf numFmtId="0" fontId="16" fillId="0" borderId="0" xfId="93" applyNumberFormat="1" applyFont="1" applyFill="1" applyBorder="1" applyAlignment="1" applyProtection="1">
      <alignment horizontal="right"/>
      <protection/>
    </xf>
    <xf numFmtId="0" fontId="17" fillId="0" borderId="0" xfId="93" applyNumberFormat="1" applyFont="1" applyFill="1" applyBorder="1" applyAlignment="1" applyProtection="1">
      <alignment horizontal="center"/>
      <protection/>
    </xf>
    <xf numFmtId="0" fontId="5" fillId="0" borderId="19" xfId="93" applyNumberFormat="1" applyFont="1" applyFill="1" applyBorder="1" applyAlignment="1" applyProtection="1">
      <alignment horizontal="center"/>
      <protection/>
    </xf>
    <xf numFmtId="0" fontId="18" fillId="0" borderId="20" xfId="93" applyNumberFormat="1" applyFont="1" applyFill="1" applyBorder="1" applyAlignment="1" applyProtection="1">
      <alignment/>
      <protection/>
    </xf>
    <xf numFmtId="0" fontId="18" fillId="0" borderId="0" xfId="93" applyNumberFormat="1" applyFont="1" applyFill="1" applyBorder="1" applyAlignment="1" applyProtection="1">
      <alignment/>
      <protection/>
    </xf>
    <xf numFmtId="0" fontId="18" fillId="0" borderId="0" xfId="93" applyNumberFormat="1" applyFont="1" applyFill="1" applyBorder="1" applyAlignment="1" applyProtection="1">
      <alignment horizontal="center"/>
      <protection/>
    </xf>
    <xf numFmtId="0" fontId="12" fillId="0" borderId="20" xfId="93" applyNumberFormat="1" applyFont="1" applyFill="1" applyBorder="1" applyAlignment="1" applyProtection="1">
      <alignment horizontal="left" wrapText="1"/>
      <protection/>
    </xf>
    <xf numFmtId="0" fontId="12" fillId="0" borderId="0" xfId="93" applyNumberFormat="1" applyFont="1" applyFill="1" applyBorder="1" applyAlignment="1" applyProtection="1">
      <alignment horizontal="left" wrapText="1"/>
      <protection/>
    </xf>
    <xf numFmtId="0" fontId="12" fillId="0" borderId="21" xfId="93" applyNumberFormat="1" applyFont="1" applyFill="1" applyBorder="1" applyAlignment="1" applyProtection="1">
      <alignment horizontal="left" wrapText="1"/>
      <protection/>
    </xf>
    <xf numFmtId="0" fontId="12" fillId="0" borderId="22" xfId="93" applyNumberFormat="1" applyFont="1" applyFill="1" applyBorder="1" applyAlignment="1" applyProtection="1">
      <alignment horizontal="left" wrapText="1"/>
      <protection/>
    </xf>
    <xf numFmtId="0" fontId="2" fillId="0" borderId="0" xfId="93" applyNumberFormat="1" applyFont="1" applyFill="1" applyBorder="1" applyAlignment="1" applyProtection="1">
      <alignment horizontal="center"/>
      <protection/>
    </xf>
    <xf numFmtId="0" fontId="12" fillId="0" borderId="22" xfId="93" applyNumberFormat="1" applyFont="1" applyFill="1" applyBorder="1" applyAlignment="1" applyProtection="1">
      <alignment/>
      <protection/>
    </xf>
    <xf numFmtId="0" fontId="12" fillId="0" borderId="20" xfId="93" applyNumberFormat="1" applyFont="1" applyFill="1" applyBorder="1" applyAlignment="1" applyProtection="1">
      <alignment/>
      <protection/>
    </xf>
    <xf numFmtId="0" fontId="12" fillId="0" borderId="0" xfId="93" applyNumberFormat="1" applyFont="1" applyFill="1" applyBorder="1" applyAlignment="1" applyProtection="1">
      <alignment/>
      <protection/>
    </xf>
    <xf numFmtId="0" fontId="2" fillId="0" borderId="20" xfId="93" applyNumberFormat="1" applyFont="1" applyFill="1" applyBorder="1" applyAlignment="1" applyProtection="1">
      <alignment/>
      <protection/>
    </xf>
    <xf numFmtId="0" fontId="2" fillId="0" borderId="0" xfId="93" applyNumberFormat="1" applyFont="1" applyFill="1" applyBorder="1" applyAlignment="1" applyProtection="1">
      <alignment/>
      <protection/>
    </xf>
    <xf numFmtId="0" fontId="5" fillId="0" borderId="23" xfId="93" applyNumberFormat="1" applyFont="1" applyFill="1" applyBorder="1" applyAlignment="1" applyProtection="1">
      <alignment/>
      <protection/>
    </xf>
    <xf numFmtId="0" fontId="5" fillId="0" borderId="24" xfId="93" applyNumberFormat="1" applyFont="1" applyFill="1" applyBorder="1" applyAlignment="1" applyProtection="1">
      <alignment/>
      <protection/>
    </xf>
    <xf numFmtId="0" fontId="2" fillId="0" borderId="25" xfId="93" applyNumberFormat="1" applyFont="1" applyFill="1" applyBorder="1" applyAlignment="1" applyProtection="1">
      <alignment/>
      <protection/>
    </xf>
    <xf numFmtId="0" fontId="2" fillId="0" borderId="26" xfId="93" applyNumberFormat="1" applyFont="1" applyFill="1" applyBorder="1" applyAlignment="1" applyProtection="1">
      <alignment/>
      <protection/>
    </xf>
    <xf numFmtId="0" fontId="2" fillId="0" borderId="0" xfId="93" applyFont="1">
      <alignment/>
      <protection/>
    </xf>
    <xf numFmtId="0" fontId="2" fillId="0" borderId="21" xfId="93" applyNumberFormat="1" applyFont="1" applyFill="1" applyBorder="1" applyAlignment="1" applyProtection="1">
      <alignment/>
      <protection/>
    </xf>
    <xf numFmtId="0" fontId="2" fillId="0" borderId="22" xfId="93" applyNumberFormat="1" applyFont="1" applyFill="1" applyBorder="1" applyAlignment="1" applyProtection="1">
      <alignment/>
      <protection/>
    </xf>
    <xf numFmtId="0" fontId="2" fillId="0" borderId="27" xfId="93" applyNumberFormat="1" applyFont="1" applyFill="1" applyBorder="1" applyAlignment="1" applyProtection="1">
      <alignment/>
      <protection/>
    </xf>
    <xf numFmtId="0" fontId="2" fillId="0" borderId="24" xfId="93" applyNumberFormat="1" applyFont="1" applyFill="1" applyBorder="1" applyAlignment="1" applyProtection="1">
      <alignment/>
      <protection/>
    </xf>
    <xf numFmtId="0" fontId="2" fillId="0" borderId="28" xfId="93" applyNumberFormat="1" applyFont="1" applyFill="1" applyBorder="1" applyAlignment="1" applyProtection="1">
      <alignment/>
      <protection/>
    </xf>
    <xf numFmtId="0" fontId="2" fillId="0" borderId="19" xfId="102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16" fontId="6" fillId="0" borderId="0" xfId="0" applyNumberFormat="1" applyFont="1" applyFill="1" applyBorder="1" applyAlignment="1">
      <alignment horizontal="left" vertical="center" wrapText="1"/>
    </xf>
    <xf numFmtId="0" fontId="5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vertical="center"/>
      <protection/>
    </xf>
    <xf numFmtId="0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NumberFormat="1" applyFont="1" applyFill="1" applyBorder="1" applyAlignment="1" applyProtection="1">
      <alignment vertical="center"/>
      <protection/>
    </xf>
    <xf numFmtId="0" fontId="2" fillId="0" borderId="31" xfId="0" applyNumberFormat="1" applyFont="1" applyFill="1" applyBorder="1" applyAlignment="1" applyProtection="1">
      <alignment vertical="center"/>
      <protection/>
    </xf>
    <xf numFmtId="0" fontId="2" fillId="0" borderId="29" xfId="0" applyNumberFormat="1" applyFont="1" applyFill="1" applyBorder="1" applyAlignment="1" applyProtection="1">
      <alignment/>
      <protection/>
    </xf>
    <xf numFmtId="0" fontId="2" fillId="0" borderId="30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22" xfId="93" applyNumberFormat="1" applyFont="1" applyFill="1" applyBorder="1" applyAlignment="1" applyProtection="1">
      <alignment horizontal="center" wrapText="1"/>
      <protection/>
    </xf>
    <xf numFmtId="0" fontId="2" fillId="0" borderId="2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4" applyNumberFormat="1" applyFont="1" applyFill="1" applyBorder="1" applyAlignment="1">
      <alignment horizontal="center" vertical="center" wrapText="1"/>
      <protection/>
    </xf>
    <xf numFmtId="0" fontId="13" fillId="0" borderId="19" xfId="94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right" vertical="center" wrapText="1"/>
      <protection/>
    </xf>
    <xf numFmtId="3" fontId="2" fillId="0" borderId="19" xfId="0" applyNumberFormat="1" applyFont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Border="1" applyAlignment="1" applyProtection="1">
      <alignment horizontal="right" vertical="center" wrapText="1"/>
      <protection/>
    </xf>
    <xf numFmtId="3" fontId="2" fillId="0" borderId="19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3" fontId="71" fillId="0" borderId="0" xfId="0" applyNumberFormat="1" applyFont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165" fontId="2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0" fontId="2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16" fillId="0" borderId="0" xfId="93" applyNumberFormat="1" applyFont="1" applyFill="1" applyBorder="1" applyAlignment="1" applyProtection="1">
      <alignment horizontal="center"/>
      <protection/>
    </xf>
    <xf numFmtId="0" fontId="11" fillId="0" borderId="0" xfId="93" applyNumberFormat="1" applyFont="1" applyFill="1" applyBorder="1" applyAlignment="1" applyProtection="1">
      <alignment horizontal="center"/>
      <protection/>
    </xf>
    <xf numFmtId="0" fontId="5" fillId="0" borderId="29" xfId="93" applyNumberFormat="1" applyFont="1" applyFill="1" applyBorder="1" applyAlignment="1" applyProtection="1">
      <alignment horizontal="center"/>
      <protection/>
    </xf>
    <xf numFmtId="0" fontId="5" fillId="0" borderId="30" xfId="93" applyNumberFormat="1" applyFont="1" applyFill="1" applyBorder="1" applyAlignment="1" applyProtection="1">
      <alignment horizontal="center"/>
      <protection/>
    </xf>
    <xf numFmtId="0" fontId="5" fillId="0" borderId="31" xfId="93" applyNumberFormat="1" applyFont="1" applyFill="1" applyBorder="1" applyAlignment="1" applyProtection="1">
      <alignment horizontal="center"/>
      <protection/>
    </xf>
    <xf numFmtId="0" fontId="12" fillId="0" borderId="20" xfId="93" applyNumberFormat="1" applyFont="1" applyFill="1" applyBorder="1" applyAlignment="1" applyProtection="1">
      <alignment horizontal="left" wrapText="1"/>
      <protection/>
    </xf>
    <xf numFmtId="0" fontId="12" fillId="0" borderId="0" xfId="93" applyNumberFormat="1" applyFont="1" applyFill="1" applyBorder="1" applyAlignment="1" applyProtection="1">
      <alignment horizontal="left" wrapText="1"/>
      <protection/>
    </xf>
    <xf numFmtId="0" fontId="12" fillId="0" borderId="21" xfId="93" applyNumberFormat="1" applyFont="1" applyFill="1" applyBorder="1" applyAlignment="1" applyProtection="1">
      <alignment horizontal="left" wrapText="1"/>
      <protection/>
    </xf>
    <xf numFmtId="0" fontId="2" fillId="0" borderId="20" xfId="93" applyNumberFormat="1" applyFont="1" applyFill="1" applyBorder="1" applyAlignment="1" applyProtection="1">
      <alignment horizontal="center"/>
      <protection/>
    </xf>
    <xf numFmtId="0" fontId="2" fillId="0" borderId="0" xfId="93" applyNumberFormat="1" applyFont="1" applyFill="1" applyBorder="1" applyAlignment="1" applyProtection="1">
      <alignment horizontal="center"/>
      <protection/>
    </xf>
    <xf numFmtId="0" fontId="17" fillId="0" borderId="20" xfId="93" applyNumberFormat="1" applyFont="1" applyFill="1" applyBorder="1" applyAlignment="1" applyProtection="1">
      <alignment horizontal="center"/>
      <protection/>
    </xf>
    <xf numFmtId="0" fontId="17" fillId="0" borderId="0" xfId="93" applyNumberFormat="1" applyFont="1" applyFill="1" applyBorder="1" applyAlignment="1" applyProtection="1">
      <alignment horizontal="center"/>
      <protection/>
    </xf>
    <xf numFmtId="0" fontId="17" fillId="0" borderId="21" xfId="93" applyNumberFormat="1" applyFont="1" applyFill="1" applyBorder="1" applyAlignment="1" applyProtection="1">
      <alignment horizontal="center"/>
      <protection/>
    </xf>
    <xf numFmtId="0" fontId="2" fillId="0" borderId="20" xfId="93" applyNumberFormat="1" applyFont="1" applyFill="1" applyBorder="1" applyAlignment="1" applyProtection="1">
      <alignment/>
      <protection/>
    </xf>
    <xf numFmtId="0" fontId="2" fillId="0" borderId="0" xfId="93" applyFont="1" applyBorder="1">
      <alignment/>
      <protection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93" applyNumberFormat="1" applyFont="1" applyFill="1" applyBorder="1" applyAlignment="1" applyProtection="1">
      <alignment horizontal="center" wrapText="1"/>
      <protection/>
    </xf>
    <xf numFmtId="0" fontId="2" fillId="0" borderId="25" xfId="93" applyNumberFormat="1" applyFont="1" applyFill="1" applyBorder="1" applyAlignment="1" applyProtection="1">
      <alignment horizontal="center"/>
      <protection/>
    </xf>
    <xf numFmtId="0" fontId="2" fillId="0" borderId="26" xfId="93" applyNumberFormat="1" applyFont="1" applyFill="1" applyBorder="1" applyAlignment="1" applyProtection="1">
      <alignment horizontal="center"/>
      <protection/>
    </xf>
    <xf numFmtId="0" fontId="2" fillId="0" borderId="25" xfId="93" applyNumberFormat="1" applyFont="1" applyFill="1" applyBorder="1" applyAlignment="1" applyProtection="1">
      <alignment/>
      <protection/>
    </xf>
    <xf numFmtId="0" fontId="2" fillId="0" borderId="26" xfId="93" applyNumberFormat="1" applyFont="1" applyFill="1" applyBorder="1" applyAlignment="1" applyProtection="1">
      <alignment/>
      <protection/>
    </xf>
    <xf numFmtId="0" fontId="2" fillId="0" borderId="0" xfId="93" applyNumberFormat="1" applyFont="1" applyFill="1" applyBorder="1" applyAlignment="1" applyProtection="1">
      <alignment horizontal="left" vertical="top" wrapText="1"/>
      <protection/>
    </xf>
    <xf numFmtId="0" fontId="2" fillId="0" borderId="21" xfId="93" applyNumberFormat="1" applyFont="1" applyFill="1" applyBorder="1" applyAlignment="1" applyProtection="1">
      <alignment horizontal="left" vertical="top" wrapText="1"/>
      <protection/>
    </xf>
    <xf numFmtId="0" fontId="2" fillId="0" borderId="20" xfId="93" applyFont="1" applyBorder="1" applyAlignment="1">
      <alignment horizontal="center" vertical="center"/>
      <protection/>
    </xf>
    <xf numFmtId="0" fontId="2" fillId="0" borderId="0" xfId="93" applyFont="1" applyAlignment="1">
      <alignment horizontal="center" vertical="center"/>
      <protection/>
    </xf>
    <xf numFmtId="0" fontId="2" fillId="0" borderId="20" xfId="93" applyNumberFormat="1" applyFont="1" applyFill="1" applyBorder="1" applyAlignment="1" applyProtection="1">
      <alignment horizontal="center" vertical="center"/>
      <protection/>
    </xf>
    <xf numFmtId="0" fontId="2" fillId="0" borderId="0" xfId="93" applyNumberFormat="1" applyFont="1" applyFill="1" applyBorder="1" applyAlignment="1" applyProtection="1">
      <alignment horizontal="center" vertical="center"/>
      <protection/>
    </xf>
    <xf numFmtId="0" fontId="12" fillId="0" borderId="20" xfId="93" applyNumberFormat="1" applyFont="1" applyFill="1" applyBorder="1" applyAlignment="1" applyProtection="1">
      <alignment horizontal="left"/>
      <protection/>
    </xf>
    <xf numFmtId="0" fontId="12" fillId="0" borderId="0" xfId="93" applyNumberFormat="1" applyFont="1" applyFill="1" applyBorder="1" applyAlignment="1" applyProtection="1">
      <alignment horizontal="left"/>
      <protection/>
    </xf>
    <xf numFmtId="0" fontId="12" fillId="0" borderId="21" xfId="93" applyNumberFormat="1" applyFont="1" applyFill="1" applyBorder="1" applyAlignment="1" applyProtection="1">
      <alignment horizontal="left"/>
      <protection/>
    </xf>
    <xf numFmtId="0" fontId="12" fillId="0" borderId="22" xfId="93" applyNumberFormat="1" applyFont="1" applyFill="1" applyBorder="1" applyAlignment="1" applyProtection="1">
      <alignment horizontal="center" wrapText="1"/>
      <protection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29" xfId="102" applyNumberFormat="1" applyFont="1" applyFill="1" applyBorder="1" applyAlignment="1" applyProtection="1">
      <alignment horizontal="left" vertical="center" wrapText="1"/>
      <protection/>
    </xf>
    <xf numFmtId="0" fontId="2" fillId="0" borderId="31" xfId="102" applyNumberFormat="1" applyFont="1" applyFill="1" applyBorder="1" applyAlignment="1" applyProtection="1">
      <alignment horizontal="left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textRotation="90"/>
      <protection/>
    </xf>
    <xf numFmtId="0" fontId="5" fillId="0" borderId="22" xfId="0" applyNumberFormat="1" applyFont="1" applyFill="1" applyBorder="1" applyAlignment="1" applyProtection="1">
      <alignment horizontal="center" vertical="center" textRotation="90"/>
      <protection/>
    </xf>
    <xf numFmtId="0" fontId="5" fillId="0" borderId="33" xfId="0" applyNumberFormat="1" applyFont="1" applyFill="1" applyBorder="1" applyAlignment="1" applyProtection="1">
      <alignment horizontal="center" vertical="center" textRotation="90"/>
      <protection/>
    </xf>
    <xf numFmtId="0" fontId="2" fillId="0" borderId="2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8" fillId="0" borderId="29" xfId="102" applyNumberFormat="1" applyFont="1" applyFill="1" applyBorder="1" applyAlignment="1" applyProtection="1">
      <alignment horizontal="left" vertical="center" wrapText="1"/>
      <protection/>
    </xf>
    <xf numFmtId="0" fontId="8" fillId="0" borderId="31" xfId="102" applyNumberFormat="1" applyFont="1" applyFill="1" applyBorder="1" applyAlignment="1" applyProtection="1">
      <alignment horizontal="left" vertical="center" wrapText="1"/>
      <protection/>
    </xf>
    <xf numFmtId="0" fontId="72" fillId="0" borderId="29" xfId="0" applyNumberFormat="1" applyFont="1" applyBorder="1" applyAlignment="1">
      <alignment horizontal="left" vertical="center" wrapText="1"/>
    </xf>
    <xf numFmtId="0" fontId="72" fillId="0" borderId="31" xfId="0" applyNumberFormat="1" applyFont="1" applyBorder="1" applyAlignment="1">
      <alignment horizontal="left" vertical="center" wrapText="1"/>
    </xf>
    <xf numFmtId="0" fontId="73" fillId="0" borderId="19" xfId="0" applyNumberFormat="1" applyFont="1" applyBorder="1" applyAlignment="1">
      <alignment horizontal="center" vertical="center" textRotation="90" wrapText="1"/>
    </xf>
    <xf numFmtId="0" fontId="5" fillId="0" borderId="32" xfId="0" applyNumberFormat="1" applyFont="1" applyFill="1" applyBorder="1" applyAlignment="1" applyProtection="1">
      <alignment horizontal="center" textRotation="90"/>
      <protection/>
    </xf>
    <xf numFmtId="0" fontId="5" fillId="0" borderId="22" xfId="0" applyNumberFormat="1" applyFont="1" applyFill="1" applyBorder="1" applyAlignment="1" applyProtection="1">
      <alignment horizontal="center" textRotation="90"/>
      <protection/>
    </xf>
    <xf numFmtId="0" fontId="5" fillId="0" borderId="33" xfId="0" applyNumberFormat="1" applyFont="1" applyFill="1" applyBorder="1" applyAlignment="1" applyProtection="1">
      <alignment horizontal="center" textRotation="90"/>
      <protection/>
    </xf>
    <xf numFmtId="0" fontId="73" fillId="0" borderId="19" xfId="0" applyNumberFormat="1" applyFont="1" applyBorder="1" applyAlignment="1">
      <alignment horizontal="center" vertical="center" wrapText="1"/>
    </xf>
    <xf numFmtId="0" fontId="74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75" fillId="0" borderId="19" xfId="0" applyNumberFormat="1" applyFont="1" applyBorder="1" applyAlignment="1">
      <alignment horizontal="center" vertical="center" textRotation="90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9" xfId="102" applyNumberFormat="1" applyFont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left"/>
      <protection/>
    </xf>
    <xf numFmtId="16" fontId="5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32" xfId="0" applyFont="1" applyFill="1" applyBorder="1" applyAlignment="1" applyProtection="1">
      <alignment horizontal="center" vertical="center" textRotation="90" wrapText="1"/>
      <protection/>
    </xf>
    <xf numFmtId="0" fontId="5" fillId="0" borderId="22" xfId="0" applyFont="1" applyFill="1" applyBorder="1" applyAlignment="1" applyProtection="1">
      <alignment horizontal="center" vertical="center" textRotation="90" wrapText="1"/>
      <protection/>
    </xf>
    <xf numFmtId="0" fontId="5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32" xfId="0" applyFont="1" applyFill="1" applyBorder="1" applyAlignment="1" applyProtection="1">
      <alignment horizontal="center" vertical="center" textRotation="90" wrapText="1"/>
      <protection/>
    </xf>
    <xf numFmtId="0" fontId="5" fillId="0" borderId="22" xfId="0" applyFont="1" applyFill="1" applyBorder="1" applyAlignment="1" applyProtection="1">
      <alignment horizontal="center" vertical="center" textRotation="90" wrapText="1"/>
      <protection/>
    </xf>
    <xf numFmtId="0" fontId="5" fillId="0" borderId="33" xfId="0" applyFont="1" applyFill="1" applyBorder="1" applyAlignment="1" applyProtection="1">
      <alignment horizontal="center" vertical="center" textRotation="90" wrapText="1"/>
      <protection/>
    </xf>
    <xf numFmtId="16" fontId="5" fillId="0" borderId="29" xfId="0" applyNumberFormat="1" applyFont="1" applyFill="1" applyBorder="1" applyAlignment="1">
      <alignment horizontal="left" vertical="center" wrapText="1"/>
    </xf>
    <xf numFmtId="16" fontId="5" fillId="0" borderId="30" xfId="0" applyNumberFormat="1" applyFont="1" applyFill="1" applyBorder="1" applyAlignment="1">
      <alignment horizontal="left" vertical="center" wrapText="1"/>
    </xf>
    <xf numFmtId="16" fontId="5" fillId="0" borderId="31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0" borderId="30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49" fontId="38" fillId="0" borderId="23" xfId="94" applyNumberFormat="1" applyFont="1" applyFill="1" applyBorder="1" applyAlignment="1">
      <alignment horizontal="center" vertical="center" wrapText="1"/>
      <protection/>
    </xf>
    <xf numFmtId="49" fontId="38" fillId="0" borderId="24" xfId="94" applyNumberFormat="1" applyFont="1" applyFill="1" applyBorder="1" applyAlignment="1">
      <alignment horizontal="center" vertical="center" wrapText="1"/>
      <protection/>
    </xf>
    <xf numFmtId="49" fontId="38" fillId="0" borderId="28" xfId="94" applyNumberFormat="1" applyFont="1" applyFill="1" applyBorder="1" applyAlignment="1">
      <alignment horizontal="center" vertical="center" wrapText="1"/>
      <protection/>
    </xf>
    <xf numFmtId="49" fontId="38" fillId="0" borderId="27" xfId="94" applyNumberFormat="1" applyFont="1" applyFill="1" applyBorder="1" applyAlignment="1">
      <alignment horizontal="center" vertical="center" wrapText="1"/>
      <protection/>
    </xf>
    <xf numFmtId="49" fontId="38" fillId="0" borderId="25" xfId="94" applyNumberFormat="1" applyFont="1" applyFill="1" applyBorder="1" applyAlignment="1">
      <alignment horizontal="center" vertical="center" wrapText="1"/>
      <protection/>
    </xf>
    <xf numFmtId="49" fontId="38" fillId="0" borderId="26" xfId="94" applyNumberFormat="1" applyFont="1" applyFill="1" applyBorder="1" applyAlignment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38" fillId="0" borderId="29" xfId="0" applyFont="1" applyBorder="1" applyAlignment="1" applyProtection="1">
      <alignment horizontal="left" vertical="center"/>
      <protection/>
    </xf>
    <xf numFmtId="0" fontId="38" fillId="0" borderId="30" xfId="0" applyFont="1" applyBorder="1" applyAlignment="1" applyProtection="1">
      <alignment horizontal="left" vertical="center"/>
      <protection/>
    </xf>
    <xf numFmtId="0" fontId="38" fillId="0" borderId="31" xfId="0" applyFont="1" applyBorder="1" applyAlignment="1" applyProtection="1">
      <alignment horizontal="left" vertical="center"/>
      <protection/>
    </xf>
    <xf numFmtId="0" fontId="39" fillId="0" borderId="29" xfId="0" applyFont="1" applyFill="1" applyBorder="1" applyAlignment="1" applyProtection="1">
      <alignment horizontal="left" vertical="center" wrapText="1"/>
      <protection/>
    </xf>
    <xf numFmtId="0" fontId="39" fillId="0" borderId="30" xfId="0" applyFont="1" applyFill="1" applyBorder="1" applyAlignment="1" applyProtection="1">
      <alignment horizontal="left" vertical="center" wrapText="1"/>
      <protection/>
    </xf>
    <xf numFmtId="0" fontId="39" fillId="0" borderId="31" xfId="0" applyFont="1" applyFill="1" applyBorder="1" applyAlignment="1" applyProtection="1">
      <alignment horizontal="left" vertical="center" wrapText="1"/>
      <protection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5" fillId="0" borderId="29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0" fontId="5" fillId="0" borderId="29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0" fontId="2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textRotation="90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 indent="2"/>
    </xf>
    <xf numFmtId="0" fontId="18" fillId="0" borderId="24" xfId="0" applyFont="1" applyBorder="1" applyAlignment="1">
      <alignment horizontal="center"/>
    </xf>
    <xf numFmtId="0" fontId="2" fillId="0" borderId="25" xfId="0" applyFont="1" applyBorder="1" applyAlignment="1" applyProtection="1">
      <alignment horizontal="left" wrapText="1"/>
      <protection/>
    </xf>
    <xf numFmtId="0" fontId="2" fillId="0" borderId="30" xfId="0" applyFont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_Шаблон формы 1 (исправления на 2003)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zoomScalePageLayoutView="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E17:E20"/>
    <mergeCell ref="B17:D17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B3:H3"/>
    <mergeCell ref="B4:H4"/>
    <mergeCell ref="B5:H5"/>
    <mergeCell ref="B12:D12"/>
    <mergeCell ref="B14:D14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&amp;L2B0A2B9F&amp;C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482</v>
      </c>
      <c r="F6" s="90">
        <v>338</v>
      </c>
      <c r="G6" s="90">
        <v>3</v>
      </c>
      <c r="H6" s="90">
        <v>327</v>
      </c>
      <c r="I6" s="90" t="s">
        <v>180</v>
      </c>
      <c r="J6" s="90">
        <v>155</v>
      </c>
      <c r="K6" s="91">
        <v>41</v>
      </c>
      <c r="L6" s="101">
        <f aca="true" t="shared" si="0" ref="L6:L42">E6-F6</f>
        <v>144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4581</v>
      </c>
      <c r="F7" s="90">
        <v>4549</v>
      </c>
      <c r="G7" s="90">
        <v>1</v>
      </c>
      <c r="H7" s="90">
        <v>4553</v>
      </c>
      <c r="I7" s="90">
        <v>3972</v>
      </c>
      <c r="J7" s="90">
        <v>28</v>
      </c>
      <c r="K7" s="91"/>
      <c r="L7" s="101">
        <f t="shared" si="0"/>
        <v>32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4</v>
      </c>
      <c r="F8" s="90">
        <v>3</v>
      </c>
      <c r="G8" s="90"/>
      <c r="H8" s="90">
        <v>4</v>
      </c>
      <c r="I8" s="90">
        <v>3</v>
      </c>
      <c r="J8" s="90"/>
      <c r="K8" s="91"/>
      <c r="L8" s="101">
        <f t="shared" si="0"/>
        <v>1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387</v>
      </c>
      <c r="F9" s="90">
        <v>367</v>
      </c>
      <c r="G9" s="90"/>
      <c r="H9" s="90">
        <v>375</v>
      </c>
      <c r="I9" s="90">
        <v>183</v>
      </c>
      <c r="J9" s="90">
        <v>12</v>
      </c>
      <c r="K9" s="91"/>
      <c r="L9" s="101">
        <f t="shared" si="0"/>
        <v>20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5</v>
      </c>
      <c r="F10" s="90">
        <v>4</v>
      </c>
      <c r="G10" s="90">
        <v>3</v>
      </c>
      <c r="H10" s="90">
        <v>2</v>
      </c>
      <c r="I10" s="90"/>
      <c r="J10" s="90">
        <v>3</v>
      </c>
      <c r="K10" s="91"/>
      <c r="L10" s="101">
        <f t="shared" si="0"/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3</v>
      </c>
      <c r="F12" s="90">
        <v>1</v>
      </c>
      <c r="G12" s="90"/>
      <c r="H12" s="90">
        <v>2</v>
      </c>
      <c r="I12" s="90">
        <v>2</v>
      </c>
      <c r="J12" s="90">
        <v>1</v>
      </c>
      <c r="K12" s="91">
        <v>1</v>
      </c>
      <c r="L12" s="101">
        <f t="shared" si="0"/>
        <v>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 aca="true" t="shared" si="1" ref="E14:K14">SUM(E6:E13)</f>
        <v>5462</v>
      </c>
      <c r="F14" s="105">
        <f t="shared" si="1"/>
        <v>5262</v>
      </c>
      <c r="G14" s="105">
        <f t="shared" si="1"/>
        <v>7</v>
      </c>
      <c r="H14" s="105">
        <f t="shared" si="1"/>
        <v>5263</v>
      </c>
      <c r="I14" s="105">
        <f t="shared" si="1"/>
        <v>4160</v>
      </c>
      <c r="J14" s="105">
        <f t="shared" si="1"/>
        <v>199</v>
      </c>
      <c r="K14" s="105">
        <f t="shared" si="1"/>
        <v>42</v>
      </c>
      <c r="L14" s="101">
        <f t="shared" si="0"/>
        <v>200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426</v>
      </c>
      <c r="F15" s="92">
        <v>414</v>
      </c>
      <c r="G15" s="92"/>
      <c r="H15" s="92">
        <v>402</v>
      </c>
      <c r="I15" s="92">
        <v>369</v>
      </c>
      <c r="J15" s="92">
        <v>24</v>
      </c>
      <c r="K15" s="91">
        <v>1</v>
      </c>
      <c r="L15" s="101">
        <f t="shared" si="0"/>
        <v>12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540</v>
      </c>
      <c r="F16" s="92">
        <v>378</v>
      </c>
      <c r="G16" s="92">
        <v>6</v>
      </c>
      <c r="H16" s="92">
        <v>442</v>
      </c>
      <c r="I16" s="92">
        <v>277</v>
      </c>
      <c r="J16" s="92">
        <v>98</v>
      </c>
      <c r="K16" s="91">
        <v>17</v>
      </c>
      <c r="L16" s="101">
        <f t="shared" si="0"/>
        <v>162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5</v>
      </c>
      <c r="F17" s="92">
        <v>4</v>
      </c>
      <c r="G17" s="92"/>
      <c r="H17" s="92">
        <v>4</v>
      </c>
      <c r="I17" s="92">
        <v>2</v>
      </c>
      <c r="J17" s="92">
        <v>1</v>
      </c>
      <c r="K17" s="91"/>
      <c r="L17" s="101">
        <f t="shared" si="0"/>
        <v>1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36</v>
      </c>
      <c r="F18" s="91">
        <v>30</v>
      </c>
      <c r="G18" s="91"/>
      <c r="H18" s="91">
        <v>29</v>
      </c>
      <c r="I18" s="91">
        <v>13</v>
      </c>
      <c r="J18" s="91">
        <v>7</v>
      </c>
      <c r="K18" s="91"/>
      <c r="L18" s="101">
        <f t="shared" si="0"/>
        <v>6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7</v>
      </c>
      <c r="F19" s="91"/>
      <c r="G19" s="91"/>
      <c r="H19" s="91"/>
      <c r="I19" s="91"/>
      <c r="J19" s="91">
        <v>7</v>
      </c>
      <c r="K19" s="91">
        <v>7</v>
      </c>
      <c r="L19" s="101">
        <f t="shared" si="0"/>
        <v>7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645</v>
      </c>
      <c r="F22" s="91">
        <v>467</v>
      </c>
      <c r="G22" s="91">
        <v>6</v>
      </c>
      <c r="H22" s="91">
        <v>508</v>
      </c>
      <c r="I22" s="91">
        <v>292</v>
      </c>
      <c r="J22" s="91">
        <v>137</v>
      </c>
      <c r="K22" s="91">
        <v>25</v>
      </c>
      <c r="L22" s="101">
        <f t="shared" si="0"/>
        <v>178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1961</v>
      </c>
      <c r="F23" s="91">
        <v>1780</v>
      </c>
      <c r="G23" s="91"/>
      <c r="H23" s="91">
        <v>1681</v>
      </c>
      <c r="I23" s="91">
        <v>1256</v>
      </c>
      <c r="J23" s="91">
        <v>280</v>
      </c>
      <c r="K23" s="91"/>
      <c r="L23" s="101">
        <f t="shared" si="0"/>
        <v>181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19</v>
      </c>
      <c r="F24" s="91">
        <v>17</v>
      </c>
      <c r="G24" s="91"/>
      <c r="H24" s="91">
        <v>16</v>
      </c>
      <c r="I24" s="91">
        <v>9</v>
      </c>
      <c r="J24" s="91">
        <v>3</v>
      </c>
      <c r="K24" s="91"/>
      <c r="L24" s="101">
        <f t="shared" si="0"/>
        <v>2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2353</v>
      </c>
      <c r="F25" s="91">
        <v>2176</v>
      </c>
      <c r="G25" s="91">
        <v>1</v>
      </c>
      <c r="H25" s="91">
        <v>2052</v>
      </c>
      <c r="I25" s="91">
        <v>1812</v>
      </c>
      <c r="J25" s="91">
        <v>301</v>
      </c>
      <c r="K25" s="91"/>
      <c r="L25" s="101">
        <f t="shared" si="0"/>
        <v>177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2673</v>
      </c>
      <c r="F26" s="91">
        <v>1886</v>
      </c>
      <c r="G26" s="91">
        <v>34</v>
      </c>
      <c r="H26" s="91">
        <v>1961</v>
      </c>
      <c r="I26" s="91">
        <v>1577</v>
      </c>
      <c r="J26" s="91">
        <v>712</v>
      </c>
      <c r="K26" s="91">
        <v>49</v>
      </c>
      <c r="L26" s="101">
        <f t="shared" si="0"/>
        <v>787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246</v>
      </c>
      <c r="F27" s="91">
        <v>239</v>
      </c>
      <c r="G27" s="91"/>
      <c r="H27" s="91">
        <v>233</v>
      </c>
      <c r="I27" s="91">
        <v>212</v>
      </c>
      <c r="J27" s="91">
        <v>13</v>
      </c>
      <c r="K27" s="91"/>
      <c r="L27" s="101">
        <f t="shared" si="0"/>
        <v>7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238</v>
      </c>
      <c r="F28" s="91">
        <v>213</v>
      </c>
      <c r="G28" s="91"/>
      <c r="H28" s="91">
        <v>187</v>
      </c>
      <c r="I28" s="91">
        <v>165</v>
      </c>
      <c r="J28" s="91">
        <v>51</v>
      </c>
      <c r="K28" s="91">
        <v>1</v>
      </c>
      <c r="L28" s="101">
        <f t="shared" si="0"/>
        <v>25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65</v>
      </c>
      <c r="F29" s="91">
        <v>58</v>
      </c>
      <c r="G29" s="91"/>
      <c r="H29" s="91">
        <v>46</v>
      </c>
      <c r="I29" s="91">
        <v>20</v>
      </c>
      <c r="J29" s="91">
        <v>19</v>
      </c>
      <c r="K29" s="91"/>
      <c r="L29" s="101">
        <f t="shared" si="0"/>
        <v>7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10</v>
      </c>
      <c r="F30" s="91">
        <v>8</v>
      </c>
      <c r="G30" s="91">
        <v>2</v>
      </c>
      <c r="H30" s="91">
        <v>5</v>
      </c>
      <c r="I30" s="91"/>
      <c r="J30" s="91">
        <v>4</v>
      </c>
      <c r="K30" s="91"/>
      <c r="L30" s="101">
        <f t="shared" si="0"/>
        <v>2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 t="shared" si="0"/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58</v>
      </c>
      <c r="F32" s="91">
        <v>43</v>
      </c>
      <c r="G32" s="91">
        <v>1</v>
      </c>
      <c r="H32" s="91">
        <v>48</v>
      </c>
      <c r="I32" s="91">
        <v>8</v>
      </c>
      <c r="J32" s="91">
        <v>10</v>
      </c>
      <c r="K32" s="91">
        <v>1</v>
      </c>
      <c r="L32" s="101">
        <f t="shared" si="0"/>
        <v>15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414</v>
      </c>
      <c r="F33" s="91">
        <v>366</v>
      </c>
      <c r="G33" s="91"/>
      <c r="H33" s="91">
        <v>357</v>
      </c>
      <c r="I33" s="91">
        <v>232</v>
      </c>
      <c r="J33" s="91">
        <v>57</v>
      </c>
      <c r="K33" s="91"/>
      <c r="L33" s="101">
        <f t="shared" si="0"/>
        <v>48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4</v>
      </c>
      <c r="F35" s="91">
        <v>3</v>
      </c>
      <c r="G35" s="91"/>
      <c r="H35" s="91">
        <v>3</v>
      </c>
      <c r="I35" s="91"/>
      <c r="J35" s="91">
        <v>1</v>
      </c>
      <c r="K35" s="91"/>
      <c r="L35" s="101">
        <f t="shared" si="0"/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6018</v>
      </c>
      <c r="F37" s="91">
        <v>4933</v>
      </c>
      <c r="G37" s="91">
        <v>37</v>
      </c>
      <c r="H37" s="91">
        <v>4566</v>
      </c>
      <c r="I37" s="91">
        <v>3267</v>
      </c>
      <c r="J37" s="91">
        <v>1451</v>
      </c>
      <c r="K37" s="91">
        <v>51</v>
      </c>
      <c r="L37" s="101">
        <f t="shared" si="0"/>
        <v>1085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4909</v>
      </c>
      <c r="F38" s="91">
        <v>4313</v>
      </c>
      <c r="G38" s="91"/>
      <c r="H38" s="91">
        <v>4669</v>
      </c>
      <c r="I38" s="91" t="s">
        <v>180</v>
      </c>
      <c r="J38" s="91">
        <v>240</v>
      </c>
      <c r="K38" s="91">
        <v>8</v>
      </c>
      <c r="L38" s="101">
        <f t="shared" si="0"/>
        <v>596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35</v>
      </c>
      <c r="F39" s="91">
        <v>31</v>
      </c>
      <c r="G39" s="91"/>
      <c r="H39" s="91">
        <v>28</v>
      </c>
      <c r="I39" s="91" t="s">
        <v>180</v>
      </c>
      <c r="J39" s="91">
        <v>7</v>
      </c>
      <c r="K39" s="91"/>
      <c r="L39" s="101">
        <f t="shared" si="0"/>
        <v>4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67</v>
      </c>
      <c r="F40" s="91">
        <v>49</v>
      </c>
      <c r="G40" s="91"/>
      <c r="H40" s="91">
        <v>67</v>
      </c>
      <c r="I40" s="91">
        <v>43</v>
      </c>
      <c r="J40" s="91"/>
      <c r="K40" s="91"/>
      <c r="L40" s="101">
        <f t="shared" si="0"/>
        <v>18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4976</v>
      </c>
      <c r="F41" s="91">
        <f aca="true" t="shared" si="2" ref="F41:K41">F38+F40</f>
        <v>4362</v>
      </c>
      <c r="G41" s="91">
        <f t="shared" si="2"/>
        <v>0</v>
      </c>
      <c r="H41" s="91">
        <f t="shared" si="2"/>
        <v>4736</v>
      </c>
      <c r="I41" s="91">
        <f>I40</f>
        <v>43</v>
      </c>
      <c r="J41" s="91">
        <f t="shared" si="2"/>
        <v>240</v>
      </c>
      <c r="K41" s="91">
        <f t="shared" si="2"/>
        <v>8</v>
      </c>
      <c r="L41" s="101">
        <f t="shared" si="0"/>
        <v>614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17101</v>
      </c>
      <c r="F42" s="91">
        <f aca="true" t="shared" si="3" ref="F42:K42">F14+F22+F37+F41</f>
        <v>15024</v>
      </c>
      <c r="G42" s="91">
        <f t="shared" si="3"/>
        <v>50</v>
      </c>
      <c r="H42" s="91">
        <f t="shared" si="3"/>
        <v>15073</v>
      </c>
      <c r="I42" s="91">
        <f t="shared" si="3"/>
        <v>7762</v>
      </c>
      <c r="J42" s="91">
        <f t="shared" si="3"/>
        <v>2027</v>
      </c>
      <c r="K42" s="91">
        <f t="shared" si="3"/>
        <v>126</v>
      </c>
      <c r="L42" s="101">
        <f t="shared" si="0"/>
        <v>2077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&amp;L2B0A2B9F&amp;CФорма № 1-мзс, Підрозділ: Автозаводський районний суд м.Кременчука,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18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17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138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34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24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18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8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11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32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283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14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4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30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179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3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1324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49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21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17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9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7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65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18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13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5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7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15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498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126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77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49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2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115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52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6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36:E36"/>
    <mergeCell ref="B37:E37"/>
    <mergeCell ref="C45:C46"/>
    <mergeCell ref="C33:E33"/>
    <mergeCell ref="C47:E47"/>
    <mergeCell ref="C40:E40"/>
    <mergeCell ref="C41:E41"/>
    <mergeCell ref="D45:E45"/>
    <mergeCell ref="D46:E46"/>
    <mergeCell ref="C7:E7"/>
    <mergeCell ref="C35:E35"/>
    <mergeCell ref="B11:D12"/>
    <mergeCell ref="C20:E20"/>
    <mergeCell ref="B21:B27"/>
    <mergeCell ref="C29:E29"/>
    <mergeCell ref="C17:E17"/>
    <mergeCell ref="C18:E18"/>
    <mergeCell ref="C13:E13"/>
    <mergeCell ref="D10:E10"/>
    <mergeCell ref="C19:E19"/>
    <mergeCell ref="C15:E15"/>
    <mergeCell ref="C16:E16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&amp;L2B0A2B9F&amp;CФорма № 1-мзс, Підрозділ: Автозаводський районний суд м.Кременчука,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zoomScalePageLayoutView="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327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288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61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30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5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25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4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7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1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4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2278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10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4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10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33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138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623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2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180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14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827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2914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3104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/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/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1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50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144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82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2516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23376232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346548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17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5127</v>
      </c>
      <c r="F58" s="96">
        <v>107</v>
      </c>
      <c r="G58" s="96">
        <v>24</v>
      </c>
      <c r="H58" s="96">
        <v>4</v>
      </c>
      <c r="I58" s="96">
        <v>1</v>
      </c>
    </row>
    <row r="59" spans="1:9" ht="13.5" customHeight="1">
      <c r="A59" s="266" t="s">
        <v>31</v>
      </c>
      <c r="B59" s="266"/>
      <c r="C59" s="266"/>
      <c r="D59" s="266"/>
      <c r="E59" s="96">
        <v>233</v>
      </c>
      <c r="F59" s="96">
        <v>262</v>
      </c>
      <c r="G59" s="96">
        <v>13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2685</v>
      </c>
      <c r="F60" s="96">
        <v>1747</v>
      </c>
      <c r="G60" s="96">
        <v>124</v>
      </c>
      <c r="H60" s="96">
        <v>9</v>
      </c>
      <c r="I60" s="96">
        <v>1</v>
      </c>
    </row>
    <row r="61" spans="1:9" ht="13.5" customHeight="1">
      <c r="A61" s="180" t="s">
        <v>115</v>
      </c>
      <c r="B61" s="180"/>
      <c r="C61" s="180"/>
      <c r="D61" s="180"/>
      <c r="E61" s="96">
        <v>4398</v>
      </c>
      <c r="F61" s="96">
        <v>321</v>
      </c>
      <c r="G61" s="96">
        <v>16</v>
      </c>
      <c r="H61" s="96">
        <v>1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&amp;L2B0A2B9F&amp;CФорма № 1-мзс, Підрозділ: Автозаводський районний суд м.Кременчука,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0.06216082881105081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0.21105527638190955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0.18248175182481752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0.03514817367332874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0.03333333333333333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1.0032614483493079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1370.2727272727273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1554.6363636363637</v>
      </c>
    </row>
    <row r="11" spans="1:4" ht="16.5" customHeight="1">
      <c r="A11" s="191" t="s">
        <v>65</v>
      </c>
      <c r="B11" s="193"/>
      <c r="C11" s="14">
        <v>9</v>
      </c>
      <c r="D11" s="94">
        <v>53</v>
      </c>
    </row>
    <row r="12" spans="1:4" ht="16.5" customHeight="1">
      <c r="A12" s="295" t="s">
        <v>110</v>
      </c>
      <c r="B12" s="295"/>
      <c r="C12" s="14">
        <v>10</v>
      </c>
      <c r="D12" s="94">
        <v>13</v>
      </c>
    </row>
    <row r="13" spans="1:4" ht="16.5" customHeight="1">
      <c r="A13" s="295" t="s">
        <v>31</v>
      </c>
      <c r="B13" s="295"/>
      <c r="C13" s="14">
        <v>11</v>
      </c>
      <c r="D13" s="94">
        <v>123</v>
      </c>
    </row>
    <row r="14" spans="1:4" ht="16.5" customHeight="1">
      <c r="A14" s="295" t="s">
        <v>111</v>
      </c>
      <c r="B14" s="295"/>
      <c r="C14" s="14">
        <v>12</v>
      </c>
      <c r="D14" s="94">
        <v>106</v>
      </c>
    </row>
    <row r="15" spans="1:4" ht="16.5" customHeight="1">
      <c r="A15" s="295" t="s">
        <v>115</v>
      </c>
      <c r="B15" s="295"/>
      <c r="C15" s="14">
        <v>13</v>
      </c>
      <c r="D15" s="94">
        <v>40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1:B11"/>
    <mergeCell ref="A4:A7"/>
    <mergeCell ref="A2:B2"/>
    <mergeCell ref="A3:B3"/>
    <mergeCell ref="A8:B8"/>
    <mergeCell ref="A9:B9"/>
    <mergeCell ref="A10:B10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&amp;L2B0A2B9F&amp;CФорма № 1-мзс, Підрозділ: Автозаводський районний суд м.Кременчука,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2019-01-25T12:19:19Z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2B0A2B9F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