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<sst xmlns="http://schemas.openxmlformats.org/spreadsheetml/2006/main" count="153" uniqueCount="128">
  <si>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</si>
  <si>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</si>
  <si>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</si>
  <si>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</si>
  <si>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</si>
  <si>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</si>
  <si>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</si>
  <si>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</si>
  <si>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</si>
  <si>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</si>
  <si>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</si>
  <si>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</si>
  <si>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</si>
  <si>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</si>
  <si>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</si>
  <si>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</si>
  <si>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</si>
  <si>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</si>
  <si>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</si>
  <si>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</si>
  <si>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</si>
  <si>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</si>
  <si>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</si>
  <si>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</si>
  <si>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</si>
  <si>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</si>
  <si>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</si>
  <si>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</si>
  <si>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</si>
  <si>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</si>
  <si>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</si>
  <si>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</si>
  <si>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</si>
  <si>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</si>
  <si>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</si>
  <si>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</si>
  <si>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</si>
  <si>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</si>
  <si>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</si>
  <si>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</si>
  <si>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</si>
  <si>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</si>
  <si>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</si>
  <si>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</si>
  <si>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</si>
  <si>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</si>
  <si>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</si>
  <si>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</si>
  <si>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</si>
  <si>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</si>
  <si>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</si>
  <si>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</si>
  <si>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</si>
  <si>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</si>
  <si>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</si>
  <si>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</si>
  <si>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</si>
  <si>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</si>
  <si>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</si>
  <si>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</si>
  <si>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</si>
  <si>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</si>
  <si>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</si>
  <si>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</si>
  <si>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</si>
  <si>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</si>
  <si>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</si>
  <si>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</si>
  <si>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</si>
  <si>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</si>
  <si>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</si>
  <si>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</si>
  <si>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</si>
  <si>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</si>
  <si>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</si>
  <si>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</si>
  <si>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</si>
  <si>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</si>
  <si>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</si>
  <si>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</si>
  <si>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</si>
  <si>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</si>
  <si>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</si>
  <si>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</si>
  <si>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</si>
  <si>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</si>
  <si>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</si>
  <si>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</si>
  <si>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</si>
  <si>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</si>
  <si>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</si>
  <si>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</si>
  <si>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</si>
  <si>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</si>
  <si>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</si>
  <si>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</si>
  <si>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</si>
  <si>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</si>
  <si>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</si>
  <si>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</si>
  <si>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</si>
  <si>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</si>
  <si>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</si>
  <si>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</si>
  <si>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</si>
  <si>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</si>
  <si>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</si>
  <si>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</si>
  <si>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</si>
  <si>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</si>
  <si>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</si>
  <si>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</si>
  <si>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</si>
  <si>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</si>
  <si>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</si>
  <si>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</si>
  <si>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</si>
  <si>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</si>
  <si>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</si>
  <si>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</si>
  <si>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</si>
  <si>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/>
  </si>
  <si>
    <t>Л.О. Обревко</t>
  </si>
  <si>
    <t>Н.В. Гаврилюк</t>
  </si>
  <si>
    <t>05366-3-51-48</t>
  </si>
  <si>
    <t>05366-3-31-10</t>
  </si>
  <si>
    <t>inbox@av.pl.court.gov.ua</t>
  </si>
  <si>
    <t>10 жовтня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</si>
</sst>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&amp;L99BA8DB8&amp;C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2477</v>
      </c>
      <c r="D6" s="96">
        <f>SUM(D7,D10,D13,D14,D15,D20,D23,D24,D18,D19)</f>
        <v>1840612.3499999968</v>
      </c>
      <c r="E6" s="96">
        <f>SUM(E7,E10,E13,E14,E15,E20,E23,E24,E18,E19)</f>
        <v>2473</v>
      </c>
      <c r="F6" s="96">
        <f>SUM(F7,F10,F13,F14,F15,F20,F23,F24,F18,F19)</f>
        <v>1774496.7499999977</v>
      </c>
      <c r="G6" s="96">
        <f>SUM(G7,G10,G13,G14,G15,G20,G23,G24,G18,G19)</f>
        <v>0</v>
      </c>
      <c r="H6" s="96">
        <f>SUM(H7,H10,H13,H14,H15,H20,H23,H24,H18,H19)</f>
        <v>0</v>
      </c>
      <c r="I6" s="96">
        <f>SUM(I7,I10,I13,I14,I15,I20,I23,I24,I18,I19)</f>
        <v>3</v>
      </c>
      <c r="J6" s="96">
        <f>SUM(J7,J10,J13,J14,J15,J20,J23,J24,J18,J19)</f>
        <v>2096.2</v>
      </c>
      <c r="K6" s="96">
        <f>SUM(K7,K10,K13,K14,K15,K20,K23,K24,K18,K19)</f>
        <v>6</v>
      </c>
      <c r="L6" s="96">
        <f>SUM(L7,L10,L13,L14,L15,L20,L23,L24,L18,L19)</f>
        <v>3171.6</v>
      </c>
    </row>
    <row r="7" spans="1:12" ht="16.5" customHeight="1">
      <c r="A7" s="87">
        <v>2</v>
      </c>
      <c r="B7" s="90" t="s">
        <v>75</v>
      </c>
      <c r="C7" s="97">
        <v>556</v>
      </c>
      <c r="D7" s="97">
        <v>1024398.25</v>
      </c>
      <c r="E7" s="97">
        <v>556</v>
      </c>
      <c r="F7" s="97">
        <v>903089.87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76</v>
      </c>
      <c r="C8" s="97">
        <v>474</v>
      </c>
      <c r="D8" s="97">
        <v>884719.79</v>
      </c>
      <c r="E8" s="97">
        <v>474</v>
      </c>
      <c r="F8" s="97">
        <v>783075.67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82</v>
      </c>
      <c r="D9" s="97">
        <v>139678.46</v>
      </c>
      <c r="E9" s="97">
        <v>82</v>
      </c>
      <c r="F9" s="97">
        <v>120014.2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78</v>
      </c>
      <c r="C10" s="97">
        <v>292</v>
      </c>
      <c r="D10" s="97">
        <v>244565.599999999</v>
      </c>
      <c r="E10" s="97">
        <v>289</v>
      </c>
      <c r="F10" s="97">
        <v>261192.089999999</v>
      </c>
      <c r="G10" s="97"/>
      <c r="H10" s="97"/>
      <c r="I10" s="97">
        <v>1</v>
      </c>
      <c r="J10" s="97">
        <v>1280</v>
      </c>
      <c r="K10" s="97">
        <v>4</v>
      </c>
      <c r="L10" s="97">
        <v>2819.2</v>
      </c>
    </row>
    <row r="11" spans="1:12" ht="19.5" customHeight="1">
      <c r="A11" s="87">
        <v>6</v>
      </c>
      <c r="B11" s="91" t="s">
        <v>79</v>
      </c>
      <c r="C11" s="97">
        <v>36</v>
      </c>
      <c r="D11" s="97">
        <v>63432</v>
      </c>
      <c r="E11" s="97">
        <v>36</v>
      </c>
      <c r="F11" s="97">
        <v>63735.8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256</v>
      </c>
      <c r="D12" s="97">
        <v>181133.6</v>
      </c>
      <c r="E12" s="97">
        <v>253</v>
      </c>
      <c r="F12" s="97">
        <v>197456.289999999</v>
      </c>
      <c r="G12" s="97"/>
      <c r="H12" s="97"/>
      <c r="I12" s="97">
        <v>1</v>
      </c>
      <c r="J12" s="97">
        <v>1280</v>
      </c>
      <c r="K12" s="97">
        <v>4</v>
      </c>
      <c r="L12" s="97">
        <v>2819.2</v>
      </c>
    </row>
    <row r="13" spans="1:12" ht="15" customHeight="1">
      <c r="A13" s="87">
        <v>8</v>
      </c>
      <c r="B13" s="90" t="s">
        <v>18</v>
      </c>
      <c r="C13" s="97">
        <v>468</v>
      </c>
      <c r="D13" s="97">
        <v>329846.399999997</v>
      </c>
      <c r="E13" s="97">
        <v>468</v>
      </c>
      <c r="F13" s="97">
        <v>343792.199999997</v>
      </c>
      <c r="G13" s="97"/>
      <c r="H13" s="97"/>
      <c r="I13" s="97">
        <v>1</v>
      </c>
      <c r="J13" s="97">
        <v>640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197</v>
      </c>
      <c r="D15" s="97">
        <v>73123</v>
      </c>
      <c r="E15" s="97">
        <v>197</v>
      </c>
      <c r="F15" s="97">
        <v>83141.38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>
        <v>7</v>
      </c>
      <c r="D16" s="97">
        <v>6167</v>
      </c>
      <c r="E16" s="97">
        <v>7</v>
      </c>
      <c r="F16" s="97">
        <v>5391.72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190</v>
      </c>
      <c r="D17" s="97">
        <v>66956.0000000001</v>
      </c>
      <c r="E17" s="97">
        <v>190</v>
      </c>
      <c r="F17" s="97">
        <v>77749.66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947</v>
      </c>
      <c r="D18" s="97">
        <v>167181.400000001</v>
      </c>
      <c r="E18" s="97">
        <v>946</v>
      </c>
      <c r="F18" s="97">
        <v>181166.810000002</v>
      </c>
      <c r="G18" s="97"/>
      <c r="H18" s="97"/>
      <c r="I18" s="97">
        <v>1</v>
      </c>
      <c r="J18" s="97">
        <v>176.2</v>
      </c>
      <c r="K18" s="97">
        <v>2</v>
      </c>
      <c r="L18" s="97">
        <v>352.4</v>
      </c>
    </row>
    <row r="19" spans="1:12" ht="21" customHeight="1">
      <c r="A19" s="87">
        <v>14</v>
      </c>
      <c r="B19" s="99" t="s">
        <v>108</v>
      </c>
      <c r="C19" s="97">
        <v>17</v>
      </c>
      <c r="D19" s="97">
        <v>1497.7</v>
      </c>
      <c r="E19" s="97">
        <v>17</v>
      </c>
      <c r="F19" s="97">
        <v>2114.4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9</v>
      </c>
      <c r="D38" s="96">
        <f>SUM(D39,D46,D47,D48)</f>
        <v>7224.200000000001</v>
      </c>
      <c r="E38" s="96">
        <f>SUM(E39,E46,E47,E48)</f>
        <v>7</v>
      </c>
      <c r="F38" s="96">
        <f>SUM(F39,F46,F47,F48)</f>
        <v>6167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2</v>
      </c>
      <c r="L38" s="96">
        <f>SUM(L39,L46,L47,L48)</f>
        <v>1409.6</v>
      </c>
    </row>
    <row r="39" spans="1:12" ht="24" customHeight="1">
      <c r="A39" s="87">
        <v>34</v>
      </c>
      <c r="B39" s="90" t="s">
        <v>86</v>
      </c>
      <c r="C39" s="97">
        <f>SUM(C40,C43)</f>
        <v>8</v>
      </c>
      <c r="D39" s="97">
        <f>SUM(D40,D43)</f>
        <v>6695.6</v>
      </c>
      <c r="E39" s="97">
        <f>SUM(E40,E43)</f>
        <v>6</v>
      </c>
      <c r="F39" s="97">
        <f>SUM(F40,F43)</f>
        <v>5286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2</v>
      </c>
      <c r="L39" s="97">
        <f>SUM(L40,L43)</f>
        <v>1409.6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8</v>
      </c>
      <c r="D43" s="97">
        <v>6695.6</v>
      </c>
      <c r="E43" s="97">
        <v>6</v>
      </c>
      <c r="F43" s="97">
        <v>5286</v>
      </c>
      <c r="G43" s="97"/>
      <c r="H43" s="97"/>
      <c r="I43" s="97"/>
      <c r="J43" s="97"/>
      <c r="K43" s="97">
        <v>2</v>
      </c>
      <c r="L43" s="97">
        <v>1409.6</v>
      </c>
    </row>
    <row r="44" spans="1:12" ht="30" customHeight="1">
      <c r="A44" s="87">
        <v>39</v>
      </c>
      <c r="B44" s="91" t="s">
        <v>90</v>
      </c>
      <c r="C44" s="97">
        <v>1</v>
      </c>
      <c r="D44" s="97">
        <v>1762</v>
      </c>
      <c r="E44" s="97">
        <v>1</v>
      </c>
      <c r="F44" s="97">
        <v>1762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7</v>
      </c>
      <c r="D45" s="97">
        <v>4933.6</v>
      </c>
      <c r="E45" s="97">
        <v>5</v>
      </c>
      <c r="F45" s="97">
        <v>3524</v>
      </c>
      <c r="G45" s="97"/>
      <c r="H45" s="97"/>
      <c r="I45" s="97"/>
      <c r="J45" s="97"/>
      <c r="K45" s="97">
        <v>2</v>
      </c>
      <c r="L45" s="97">
        <v>1409.6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881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</v>
      </c>
      <c r="D49" s="96">
        <f>SUM(D50:D53)</f>
        <v>26.44</v>
      </c>
      <c r="E49" s="96">
        <f>SUM(E50:E53)</f>
        <v>3</v>
      </c>
      <c r="F49" s="96">
        <f>SUM(F50:F53)</f>
        <v>15.89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</v>
      </c>
      <c r="D50" s="97">
        <v>26.44</v>
      </c>
      <c r="E50" s="97">
        <v>3</v>
      </c>
      <c r="F50" s="97">
        <v>15.89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696</v>
      </c>
      <c r="D54" s="96">
        <v>245270.399999997</v>
      </c>
      <c r="E54" s="96">
        <v>359</v>
      </c>
      <c r="F54" s="96">
        <v>126512.269999999</v>
      </c>
      <c r="G54" s="96"/>
      <c r="H54" s="96"/>
      <c r="I54" s="96">
        <v>692</v>
      </c>
      <c r="J54" s="96">
        <v>243446.199999997</v>
      </c>
      <c r="K54" s="97">
        <v>4</v>
      </c>
      <c r="L54" s="96">
        <v>1409.6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3184</v>
      </c>
      <c r="D55" s="96">
        <f t="shared" si="0"/>
        <v>2093133.3899999936</v>
      </c>
      <c r="E55" s="96">
        <f t="shared" si="0"/>
        <v>2842</v>
      </c>
      <c r="F55" s="96">
        <f t="shared" si="0"/>
        <v>1907191.9099999967</v>
      </c>
      <c r="G55" s="96">
        <f t="shared" si="0"/>
        <v>0</v>
      </c>
      <c r="H55" s="96">
        <f t="shared" si="0"/>
        <v>0</v>
      </c>
      <c r="I55" s="96">
        <f t="shared" si="0"/>
        <v>695</v>
      </c>
      <c r="J55" s="96">
        <f t="shared" si="0"/>
        <v>245542.39999999703</v>
      </c>
      <c r="K55" s="96">
        <f t="shared" si="0"/>
        <v>12</v>
      </c>
      <c r="L55" s="96">
        <f t="shared" si="0"/>
        <v>5990.799999999999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&amp;L99BA8DB8&amp;CФорма № 10, Підрозділ: Автозаводський районний суд м.Кременчука,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12</v>
      </c>
      <c r="F4" s="93">
        <f>SUM(F5:F24)</f>
        <v>5990.8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5</v>
      </c>
      <c r="F7" s="95">
        <v>2466.8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>
        <v>1</v>
      </c>
      <c r="F12" s="95">
        <v>704.8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4</v>
      </c>
      <c r="F13" s="95">
        <v>1762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352.4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125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126</v>
      </c>
      <c r="D33" s="141"/>
      <c r="F33" s="98" t="s">
        <v>127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&amp;L99BA8DB8&amp;CФорма № 10, Підрозділ: Автозаводський районний суд м.Кременчука,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2019-01-23T11:57:13Z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10_00524_3.2018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99BA8DB8</vt:lpwstr>
  </property>
  <property fmtid="{D5CDD505-2E9C-101B-9397-08002B2CF9AE}" pid="10" name="Підрозд">
    <vt:lpwstr>Автозаводський районний суд м.Кременчука</vt:lpwstr>
  </property>
  <property fmtid="{D5CDD505-2E9C-101B-9397-08002B2CF9AE}" pid="11" name="ПідрозділDB">
    <vt:i4>0</vt:i4>
  </property>
  <property fmtid="{D5CDD505-2E9C-101B-9397-08002B2CF9AE}" pid="12" name="Підрозділ">
    <vt:i4>790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