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<sst xmlns="http://schemas.openxmlformats.org/spreadsheetml/2006/main" count="290" uniqueCount="218">
  <si>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</si>
  <si>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</si>
  <si>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</si>
  <si>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</si>
  <si>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</si>
  <si>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</si>
  <si>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</si>
  <si>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</si>
  <si>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</si>
  <si>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</si>
  <si>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</si>
  <si>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</si>
  <si>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</si>
  <si>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</si>
  <si>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</si>
  <si>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</si>
  <si>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</si>
  <si>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</si>
  <si>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</si>
  <si>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</si>
  <si>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</si>
  <si>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</si>
  <si>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</si>
  <si>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</si>
  <si>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</si>
  <si>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</si>
  <si>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</si>
  <si>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</si>
  <si>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</si>
  <si>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</si>
  <si>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</si>
  <si>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</si>
  <si>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</si>
  <si>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</si>
  <si>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</si>
  <si>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</si>
  <si>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</si>
  <si>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</si>
  <si>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</si>
  <si>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</si>
  <si>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</si>
  <si>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</si>
  <si>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</si>
  <si>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</si>
  <si>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</si>
  <si>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</si>
  <si>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</si>
  <si>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</si>
  <si>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</si>
  <si>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</si>
  <si>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</si>
  <si>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</si>
  <si>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</si>
  <si>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</si>
  <si>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</si>
  <si>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</si>
  <si>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</si>
  <si>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</si>
  <si>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</si>
  <si>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</si>
  <si>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</si>
  <si>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</si>
  <si>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</si>
  <si>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</si>
  <si>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</si>
  <si>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</si>
  <si>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</si>
  <si>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</si>
  <si>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</si>
  <si>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</si>
  <si>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</si>
  <si>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</si>
  <si>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</si>
  <si>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</si>
  <si>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</si>
  <si>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</si>
  <si>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</si>
  <si>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</si>
  <si>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</si>
  <si>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</si>
  <si>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</si>
  <si>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</si>
  <si>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</si>
  <si>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</si>
  <si>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</si>
  <si>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</si>
  <si>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</si>
  <si>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</si>
  <si>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</si>
  <si>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</si>
  <si>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</si>
  <si>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</si>
  <si>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</si>
  <si>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</si>
  <si>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</si>
  <si>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</si>
  <si>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</si>
  <si>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</si>
  <si>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</si>
  <si>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</si>
  <si>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</si>
  <si>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</si>
  <si>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</si>
  <si>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</si>
  <si>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</si>
  <si>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</si>
  <si>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</si>
  <si>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</si>
  <si>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</si>
  <si>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</si>
  <si>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</si>
  <si>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</si>
  <si>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</si>
  <si>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</si>
  <si>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</si>
  <si>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</si>
  <si>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</si>
  <si>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</si>
  <si>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</si>
  <si>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</si>
  <si>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</si>
  <si>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</si>
  <si>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</si>
  <si>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</si>
  <si>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</si>
  <si>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</si>
  <si>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</si>
  <si>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</si>
  <si>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</si>
  <si>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</si>
  <si>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</si>
  <si>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</si>
  <si>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</si>
  <si>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</si>
  <si>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</si>
  <si>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</si>
  <si>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</si>
  <si>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</si>
  <si>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</si>
  <si>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</si>
  <si>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</si>
  <si>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</si>
  <si>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</si>
  <si>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</si>
  <si>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</si>
  <si>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</si>
  <si>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</si>
  <si>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</si>
  <si>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</si>
  <si>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</si>
  <si>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</si>
  <si>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</si>
  <si>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</si>
  <si>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</si>
  <si>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</si>
  <si>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</si>
  <si>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</si>
  <si>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</si>
  <si>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</si>
  <si>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</si>
  <si>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</si>
  <si>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</si>
  <si>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</si>
  <si>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</si>
  <si>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</si>
  <si>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</si>
  <si>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</si>
  <si>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</si>
  <si>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</si>
  <si>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</si>
  <si>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</si>
  <si>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</si>
  <si>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</si>
  <si>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</si>
  <si>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</si>
  <si>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</si>
  <si>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</si>
  <si>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</si>
  <si>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</si>
  <si>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</si>
  <si>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</si>
  <si>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</si>
  <si>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</si>
  <si>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</si>
  <si>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</si>
  <si>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</si>
  <si>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</si>
  <si>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</si>
  <si>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</si>
  <si>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</si>
  <si>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</si>
  <si>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</si>
  <si>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</si>
  <si>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</si>
  <si>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</si>
  <si>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</si>
  <si>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</si>
  <si>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</si>
  <si>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</si>
  <si>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</si>
  <si>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</si>
  <si>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</si>
  <si>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</si>
  <si>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</si>
  <si>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</si>
  <si>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</si>
  <si>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</si>
  <si>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</si>
  <si>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Автозаводський районний суд м.Кременчука</t>
  </si>
  <si>
    <t>39600.м. Кременчук.вул. Першотравнева 29/5</t>
  </si>
  <si>
    <t>Доручення судів України / іноземних судів</t>
  </si>
  <si>
    <t xml:space="preserve">Розглянуто справ судом присяжних </t>
  </si>
  <si>
    <t>Л.О. Обревко</t>
  </si>
  <si>
    <t>О.С. Серажим</t>
  </si>
  <si>
    <t>05366-3-51-48</t>
  </si>
  <si>
    <t>05366-3-31-10</t>
  </si>
  <si>
    <t>inbox@av.pl.court.gov.ua</t>
  </si>
  <si>
    <t>8 жовтня 2020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</si>
</sst>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&amp;LBBCF3F9E&amp;C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463</v>
      </c>
      <c r="F6" s="105">
        <v>271</v>
      </c>
      <c r="G6" s="105">
        <v>1</v>
      </c>
      <c r="H6" s="105">
        <v>236</v>
      </c>
      <c r="I6" s="105" t="s">
        <v>206</v>
      </c>
      <c r="J6" s="105">
        <v>227</v>
      </c>
      <c r="K6" s="84">
        <v>69</v>
      </c>
      <c r="L6" s="91">
        <f>E6-F6</f>
        <v>192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2542</v>
      </c>
      <c r="F7" s="105">
        <v>2525</v>
      </c>
      <c r="G7" s="105">
        <v>2</v>
      </c>
      <c r="H7" s="105">
        <v>2503</v>
      </c>
      <c r="I7" s="105">
        <v>2154</v>
      </c>
      <c r="J7" s="105">
        <v>39</v>
      </c>
      <c r="K7" s="84"/>
      <c r="L7" s="91">
        <f>E7-F7</f>
        <v>17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4</v>
      </c>
      <c r="F8" s="105">
        <v>4</v>
      </c>
      <c r="G8" s="105"/>
      <c r="H8" s="105">
        <v>4</v>
      </c>
      <c r="I8" s="105">
        <v>1</v>
      </c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276</v>
      </c>
      <c r="F9" s="105">
        <v>263</v>
      </c>
      <c r="G9" s="105">
        <v>2</v>
      </c>
      <c r="H9" s="85">
        <v>264</v>
      </c>
      <c r="I9" s="105">
        <v>126</v>
      </c>
      <c r="J9" s="105">
        <v>12</v>
      </c>
      <c r="K9" s="84"/>
      <c r="L9" s="91">
        <f>E9-F9</f>
        <v>13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10</v>
      </c>
      <c r="F10" s="105">
        <v>6</v>
      </c>
      <c r="G10" s="105">
        <v>1</v>
      </c>
      <c r="H10" s="105">
        <v>3</v>
      </c>
      <c r="I10" s="105">
        <v>1</v>
      </c>
      <c r="J10" s="105">
        <v>7</v>
      </c>
      <c r="K10" s="84"/>
      <c r="L10" s="91">
        <f>E10-F10</f>
        <v>4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5</v>
      </c>
      <c r="F12" s="105">
        <v>5</v>
      </c>
      <c r="G12" s="105"/>
      <c r="H12" s="105">
        <v>5</v>
      </c>
      <c r="I12" s="105">
        <v>2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6</v>
      </c>
      <c r="F13" s="105">
        <v>6</v>
      </c>
      <c r="G13" s="105">
        <v>1</v>
      </c>
      <c r="H13" s="105">
        <v>3</v>
      </c>
      <c r="I13" s="105">
        <v>3</v>
      </c>
      <c r="J13" s="105">
        <v>3</v>
      </c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1</v>
      </c>
      <c r="F14" s="112">
        <v>1</v>
      </c>
      <c r="G14" s="112"/>
      <c r="H14" s="112">
        <v>1</v>
      </c>
      <c r="I14" s="112">
        <v>1</v>
      </c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3307</v>
      </c>
      <c r="F16" s="86">
        <f>SUM(F6:F15)</f>
        <v>3081</v>
      </c>
      <c r="G16" s="86">
        <f>SUM(G6:G15)</f>
        <v>7</v>
      </c>
      <c r="H16" s="86">
        <f>SUM(H6:H15)</f>
        <v>3019</v>
      </c>
      <c r="I16" s="86">
        <f>SUM(I6:I15)</f>
        <v>2288</v>
      </c>
      <c r="J16" s="86">
        <f>SUM(J6:J15)</f>
        <v>288</v>
      </c>
      <c r="K16" s="86">
        <f>SUM(K6:K15)</f>
        <v>69</v>
      </c>
      <c r="L16" s="91">
        <f>E16-F16</f>
        <v>226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184</v>
      </c>
      <c r="F17" s="84">
        <v>177</v>
      </c>
      <c r="G17" s="84">
        <v>1</v>
      </c>
      <c r="H17" s="84">
        <v>164</v>
      </c>
      <c r="I17" s="84">
        <v>131</v>
      </c>
      <c r="J17" s="84">
        <v>20</v>
      </c>
      <c r="K17" s="84"/>
      <c r="L17" s="91">
        <f>E17-F17</f>
        <v>7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188</v>
      </c>
      <c r="F18" s="84">
        <v>135</v>
      </c>
      <c r="G18" s="84">
        <v>1</v>
      </c>
      <c r="H18" s="84">
        <v>156</v>
      </c>
      <c r="I18" s="84">
        <v>92</v>
      </c>
      <c r="J18" s="84">
        <v>32</v>
      </c>
      <c r="K18" s="84">
        <v>3</v>
      </c>
      <c r="L18" s="91">
        <f>E18-F18</f>
        <v>53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11</v>
      </c>
      <c r="F20" s="84">
        <v>6</v>
      </c>
      <c r="G20" s="84"/>
      <c r="H20" s="84">
        <v>10</v>
      </c>
      <c r="I20" s="84">
        <v>2</v>
      </c>
      <c r="J20" s="84">
        <v>1</v>
      </c>
      <c r="K20" s="84"/>
      <c r="L20" s="91">
        <f>E20-F20</f>
        <v>5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>
        <v>1</v>
      </c>
      <c r="F23" s="84">
        <v>1</v>
      </c>
      <c r="G23" s="84"/>
      <c r="H23" s="84"/>
      <c r="I23" s="84"/>
      <c r="J23" s="84">
        <v>1</v>
      </c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253</v>
      </c>
      <c r="F25" s="94">
        <v>194</v>
      </c>
      <c r="G25" s="94">
        <v>2</v>
      </c>
      <c r="H25" s="94">
        <v>199</v>
      </c>
      <c r="I25" s="94">
        <v>94</v>
      </c>
      <c r="J25" s="94">
        <v>54</v>
      </c>
      <c r="K25" s="94">
        <v>3</v>
      </c>
      <c r="L25" s="91">
        <f>E25-F25</f>
        <v>59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1466</v>
      </c>
      <c r="F26" s="84">
        <v>1140</v>
      </c>
      <c r="G26" s="84"/>
      <c r="H26" s="84">
        <v>1312</v>
      </c>
      <c r="I26" s="84">
        <v>1094</v>
      </c>
      <c r="J26" s="84">
        <v>154</v>
      </c>
      <c r="K26" s="84"/>
      <c r="L26" s="91">
        <f>E26-F26</f>
        <v>326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8</v>
      </c>
      <c r="F27" s="84">
        <v>8</v>
      </c>
      <c r="G27" s="84"/>
      <c r="H27" s="84">
        <v>8</v>
      </c>
      <c r="I27" s="84">
        <v>3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1730</v>
      </c>
      <c r="F28" s="84">
        <v>1523</v>
      </c>
      <c r="G28" s="84">
        <v>2</v>
      </c>
      <c r="H28" s="84">
        <v>1405</v>
      </c>
      <c r="I28" s="84">
        <v>1207</v>
      </c>
      <c r="J28" s="84">
        <v>325</v>
      </c>
      <c r="K28" s="84"/>
      <c r="L28" s="91">
        <f>E28-F28</f>
        <v>207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2086</v>
      </c>
      <c r="F29" s="84">
        <v>1269</v>
      </c>
      <c r="G29" s="84">
        <v>46</v>
      </c>
      <c r="H29" s="84">
        <v>1326</v>
      </c>
      <c r="I29" s="84">
        <v>1069</v>
      </c>
      <c r="J29" s="84">
        <v>760</v>
      </c>
      <c r="K29" s="84">
        <v>57</v>
      </c>
      <c r="L29" s="91">
        <f>E29-F29</f>
        <v>817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142</v>
      </c>
      <c r="F30" s="84">
        <v>131</v>
      </c>
      <c r="G30" s="84"/>
      <c r="H30" s="84">
        <v>139</v>
      </c>
      <c r="I30" s="84">
        <v>127</v>
      </c>
      <c r="J30" s="84">
        <v>3</v>
      </c>
      <c r="K30" s="84"/>
      <c r="L30" s="91">
        <f>E30-F30</f>
        <v>11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175</v>
      </c>
      <c r="F31" s="84">
        <v>128</v>
      </c>
      <c r="G31" s="84"/>
      <c r="H31" s="84">
        <v>130</v>
      </c>
      <c r="I31" s="84">
        <v>115</v>
      </c>
      <c r="J31" s="84">
        <v>45</v>
      </c>
      <c r="K31" s="84"/>
      <c r="L31" s="91">
        <f>E31-F31</f>
        <v>47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54</v>
      </c>
      <c r="F32" s="84">
        <v>42</v>
      </c>
      <c r="G32" s="84">
        <v>1</v>
      </c>
      <c r="H32" s="84">
        <v>48</v>
      </c>
      <c r="I32" s="84">
        <v>37</v>
      </c>
      <c r="J32" s="84">
        <v>6</v>
      </c>
      <c r="K32" s="84"/>
      <c r="L32" s="91">
        <f>E32-F32</f>
        <v>12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5</v>
      </c>
      <c r="F33" s="84">
        <v>4</v>
      </c>
      <c r="G33" s="84"/>
      <c r="H33" s="84">
        <v>2</v>
      </c>
      <c r="I33" s="84"/>
      <c r="J33" s="84">
        <v>3</v>
      </c>
      <c r="K33" s="84"/>
      <c r="L33" s="91">
        <f>E33-F33</f>
        <v>1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13</v>
      </c>
      <c r="F35" s="84">
        <v>13</v>
      </c>
      <c r="G35" s="84"/>
      <c r="H35" s="84">
        <v>13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43</v>
      </c>
      <c r="F36" s="84">
        <v>31</v>
      </c>
      <c r="G36" s="84">
        <v>1</v>
      </c>
      <c r="H36" s="84">
        <v>40</v>
      </c>
      <c r="I36" s="84">
        <v>6</v>
      </c>
      <c r="J36" s="84">
        <v>3</v>
      </c>
      <c r="K36" s="84"/>
      <c r="L36" s="91">
        <f>E36-F36</f>
        <v>12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276</v>
      </c>
      <c r="F37" s="84">
        <v>237</v>
      </c>
      <c r="G37" s="84"/>
      <c r="H37" s="84">
        <v>243</v>
      </c>
      <c r="I37" s="84">
        <v>126</v>
      </c>
      <c r="J37" s="84">
        <v>33</v>
      </c>
      <c r="K37" s="84"/>
      <c r="L37" s="91">
        <f>E37-F37</f>
        <v>39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1</v>
      </c>
      <c r="F38" s="84">
        <v>1</v>
      </c>
      <c r="G38" s="84"/>
      <c r="H38" s="84"/>
      <c r="I38" s="84"/>
      <c r="J38" s="84">
        <v>1</v>
      </c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7</v>
      </c>
      <c r="F39" s="84">
        <v>6</v>
      </c>
      <c r="G39" s="84"/>
      <c r="H39" s="84">
        <v>5</v>
      </c>
      <c r="I39" s="84">
        <v>2</v>
      </c>
      <c r="J39" s="84">
        <v>2</v>
      </c>
      <c r="K39" s="84"/>
      <c r="L39" s="91">
        <f>E39-F39</f>
        <v>1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4672</v>
      </c>
      <c r="F40" s="94">
        <v>3370</v>
      </c>
      <c r="G40" s="94">
        <v>49</v>
      </c>
      <c r="H40" s="94">
        <v>3337</v>
      </c>
      <c r="I40" s="94">
        <v>2453</v>
      </c>
      <c r="J40" s="94">
        <v>1335</v>
      </c>
      <c r="K40" s="94">
        <v>57</v>
      </c>
      <c r="L40" s="91">
        <f>E40-F40</f>
        <v>1302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2277</v>
      </c>
      <c r="F41" s="84">
        <v>2099</v>
      </c>
      <c r="G41" s="84"/>
      <c r="H41" s="84">
        <v>1935</v>
      </c>
      <c r="I41" s="84" t="s">
        <v>206</v>
      </c>
      <c r="J41" s="84">
        <v>342</v>
      </c>
      <c r="K41" s="84">
        <v>7</v>
      </c>
      <c r="L41" s="91">
        <f>E41-F41</f>
        <v>178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8</v>
      </c>
      <c r="F42" s="84">
        <v>6</v>
      </c>
      <c r="G42" s="84"/>
      <c r="H42" s="84">
        <v>7</v>
      </c>
      <c r="I42" s="84" t="s">
        <v>206</v>
      </c>
      <c r="J42" s="84">
        <v>1</v>
      </c>
      <c r="K42" s="84"/>
      <c r="L42" s="91">
        <f>E42-F42</f>
        <v>2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47</v>
      </c>
      <c r="F43" s="84">
        <v>47</v>
      </c>
      <c r="G43" s="84"/>
      <c r="H43" s="84">
        <v>41</v>
      </c>
      <c r="I43" s="84">
        <v>8</v>
      </c>
      <c r="J43" s="84">
        <v>6</v>
      </c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2325</v>
      </c>
      <c r="F45" s="84">
        <f>F41+F43+F44</f>
        <v>2147</v>
      </c>
      <c r="G45" s="84">
        <f>G41+G43+G44</f>
        <v>0</v>
      </c>
      <c r="H45" s="84">
        <f>H41+H43+H44</f>
        <v>1977</v>
      </c>
      <c r="I45" s="84">
        <f>I43+I44</f>
        <v>8</v>
      </c>
      <c r="J45" s="84">
        <f>J41+J43+J44</f>
        <v>348</v>
      </c>
      <c r="K45" s="84">
        <f>K41+K43+K44</f>
        <v>7</v>
      </c>
      <c r="L45" s="91">
        <f>E45-F45</f>
        <v>178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10557</v>
      </c>
      <c r="F46" s="84">
        <f t="shared" si="0"/>
        <v>8792</v>
      </c>
      <c r="G46" s="84">
        <f t="shared" si="0"/>
        <v>58</v>
      </c>
      <c r="H46" s="84">
        <f t="shared" si="0"/>
        <v>8532</v>
      </c>
      <c r="I46" s="84">
        <f t="shared" si="0"/>
        <v>4843</v>
      </c>
      <c r="J46" s="84">
        <f t="shared" si="0"/>
        <v>2025</v>
      </c>
      <c r="K46" s="84">
        <f t="shared" si="0"/>
        <v>136</v>
      </c>
      <c r="L46" s="91">
        <f>E46-F46</f>
        <v>1765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&amp;LBBCF3F9E&amp;C&amp;R2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27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27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202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/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/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26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33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36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7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7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51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198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9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2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15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87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2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1216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33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17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10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8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4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12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1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1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>
        <v>1</v>
      </c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>
        <v>1</v>
      </c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>
        <v>1</v>
      </c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32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459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117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8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109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115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65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8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&amp;LBBCF3F9E&amp;C&amp;R3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237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189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29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25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20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2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28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2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1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12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1773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13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/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19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1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57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80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249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4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44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3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623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788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675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1955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2717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1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3154065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3570873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22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10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130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38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17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11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7244</v>
      </c>
      <c r="F57" s="115">
        <f>F58+F61+F62+F63</f>
        <v>1167</v>
      </c>
      <c r="G57" s="115">
        <f>G58+G61+G62+G63</f>
        <v>100</v>
      </c>
      <c r="H57" s="115">
        <f>H58+H61+H62+H63</f>
        <v>13</v>
      </c>
      <c r="I57" s="115">
        <f>I58+I61+I62+I63</f>
        <v>8</v>
      </c>
    </row>
    <row r="58" spans="1:9" ht="13.5" customHeight="1">
      <c r="A58" s="219" t="s">
        <v>103</v>
      </c>
      <c r="B58" s="219"/>
      <c r="C58" s="219"/>
      <c r="D58" s="219"/>
      <c r="E58" s="94">
        <v>2939</v>
      </c>
      <c r="F58" s="94">
        <v>66</v>
      </c>
      <c r="G58" s="94">
        <v>11</v>
      </c>
      <c r="H58" s="94">
        <v>2</v>
      </c>
      <c r="I58" s="94">
        <v>1</v>
      </c>
    </row>
    <row r="59" spans="1:9" ht="13.5" customHeight="1">
      <c r="A59" s="284" t="s">
        <v>204</v>
      </c>
      <c r="B59" s="285"/>
      <c r="C59" s="285"/>
      <c r="D59" s="286"/>
      <c r="E59" s="86">
        <v>172</v>
      </c>
      <c r="F59" s="86">
        <v>50</v>
      </c>
      <c r="G59" s="86">
        <v>11</v>
      </c>
      <c r="H59" s="86">
        <v>2</v>
      </c>
      <c r="I59" s="86">
        <v>1</v>
      </c>
    </row>
    <row r="60" spans="1:9" ht="13.5" customHeight="1">
      <c r="A60" s="284" t="s">
        <v>205</v>
      </c>
      <c r="B60" s="285"/>
      <c r="C60" s="285"/>
      <c r="D60" s="286"/>
      <c r="E60" s="86">
        <v>2494</v>
      </c>
      <c r="F60" s="86">
        <v>9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139</v>
      </c>
      <c r="F61" s="84">
        <v>56</v>
      </c>
      <c r="G61" s="84">
        <v>1</v>
      </c>
      <c r="H61" s="84"/>
      <c r="I61" s="84">
        <v>3</v>
      </c>
    </row>
    <row r="62" spans="1:9" ht="13.5" customHeight="1">
      <c r="A62" s="272" t="s">
        <v>104</v>
      </c>
      <c r="B62" s="272"/>
      <c r="C62" s="272"/>
      <c r="D62" s="272"/>
      <c r="E62" s="84">
        <v>2255</v>
      </c>
      <c r="F62" s="84">
        <v>993</v>
      </c>
      <c r="G62" s="84">
        <v>78</v>
      </c>
      <c r="H62" s="84">
        <v>7</v>
      </c>
      <c r="I62" s="84">
        <v>4</v>
      </c>
    </row>
    <row r="63" spans="1:9" ht="13.5" customHeight="1">
      <c r="A63" s="219" t="s">
        <v>108</v>
      </c>
      <c r="B63" s="219"/>
      <c r="C63" s="219"/>
      <c r="D63" s="219"/>
      <c r="E63" s="84">
        <v>1911</v>
      </c>
      <c r="F63" s="84">
        <v>52</v>
      </c>
      <c r="G63" s="84">
        <v>10</v>
      </c>
      <c r="H63" s="84">
        <v>4</v>
      </c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2806</v>
      </c>
      <c r="G67" s="108">
        <v>24855940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2114</v>
      </c>
      <c r="G68" s="88">
        <v>23213484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692</v>
      </c>
      <c r="G69" s="88">
        <v>1642456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459</v>
      </c>
      <c r="G70" s="108">
        <v>434361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&amp;LBBCF3F9E&amp;C&amp;R4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6.716049382716049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23.958333333333332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5.555555555555555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4.269662921348314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2.0114942528735633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97.04276615104641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775.6363636363636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959.7272727272727</v>
      </c>
    </row>
    <row r="11" spans="1:4" ht="16.5" customHeight="1">
      <c r="A11" s="209" t="s">
        <v>62</v>
      </c>
      <c r="B11" s="211"/>
      <c r="C11" s="10">
        <v>9</v>
      </c>
      <c r="D11" s="84">
        <v>50</v>
      </c>
    </row>
    <row r="12" spans="1:4" ht="16.5" customHeight="1">
      <c r="A12" s="272" t="s">
        <v>103</v>
      </c>
      <c r="B12" s="272"/>
      <c r="C12" s="10">
        <v>10</v>
      </c>
      <c r="D12" s="84">
        <v>12</v>
      </c>
    </row>
    <row r="13" spans="1:4" ht="16.5" customHeight="1">
      <c r="A13" s="284" t="s">
        <v>204</v>
      </c>
      <c r="B13" s="286"/>
      <c r="C13" s="10">
        <v>11</v>
      </c>
      <c r="D13" s="94">
        <v>102</v>
      </c>
    </row>
    <row r="14" spans="1:4" ht="16.5" customHeight="1">
      <c r="A14" s="284" t="s">
        <v>205</v>
      </c>
      <c r="B14" s="286"/>
      <c r="C14" s="10">
        <v>12</v>
      </c>
      <c r="D14" s="94">
        <v>3</v>
      </c>
    </row>
    <row r="15" spans="1:4" ht="16.5" customHeight="1">
      <c r="A15" s="272" t="s">
        <v>30</v>
      </c>
      <c r="B15" s="272"/>
      <c r="C15" s="10">
        <v>13</v>
      </c>
      <c r="D15" s="84">
        <v>88</v>
      </c>
    </row>
    <row r="16" spans="1:4" ht="16.5" customHeight="1">
      <c r="A16" s="272" t="s">
        <v>104</v>
      </c>
      <c r="B16" s="272"/>
      <c r="C16" s="10">
        <v>14</v>
      </c>
      <c r="D16" s="84">
        <v>90</v>
      </c>
    </row>
    <row r="17" spans="1:5" ht="16.5" customHeight="1">
      <c r="A17" s="272" t="s">
        <v>108</v>
      </c>
      <c r="B17" s="272"/>
      <c r="C17" s="10">
        <v>15</v>
      </c>
      <c r="D17" s="84">
        <v>35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215</v>
      </c>
      <c r="D26" s="307"/>
    </row>
    <row r="27" spans="1:4" ht="12.75">
      <c r="A27" s="62" t="s">
        <v>101</v>
      </c>
      <c r="B27" s="83"/>
      <c r="C27" s="307" t="s">
        <v>216</v>
      </c>
      <c r="D27" s="307"/>
    </row>
    <row r="28" ht="15.75" customHeight="1"/>
    <row r="29" spans="3:4" ht="12.75" customHeight="1">
      <c r="C29" s="324" t="s">
        <v>217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&amp;LBBCF3F9E&amp;C&amp;R5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2020-09-01T06:11:52Z</cp:lastPrinted>
  <dcterms:created xsi:type="dcterms:W3CDTF">2004-04-20T14:33:35Z</dcterms:created>
  <dcterms:modified xsi:type="dcterms:W3CDTF">2020-10-30T08:20:15Z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1-мзс_00524_3.2020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BBCF3F9E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