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<sst xmlns="http://schemas.openxmlformats.org/spreadsheetml/2006/main" count="155" uniqueCount="130">
  <si>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</si>
  <si>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</si>
  <si>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</si>
  <si>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</si>
  <si>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</si>
  <si>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</si>
  <si>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</si>
  <si>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</si>
  <si>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</si>
  <si>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</si>
  <si>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</si>
  <si>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</si>
  <si>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</si>
  <si>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</si>
  <si>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</si>
  <si>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</si>
  <si>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</si>
  <si>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</si>
  <si>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</si>
  <si>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</si>
  <si>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</si>
  <si>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</si>
  <si>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</si>
  <si>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</si>
  <si>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</si>
  <si>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</si>
  <si>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</si>
  <si>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</si>
  <si>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</si>
  <si>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</si>
  <si>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</si>
  <si>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</si>
  <si>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</si>
  <si>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</si>
  <si>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</si>
  <si>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</si>
  <si>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</si>
  <si>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</si>
  <si>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</si>
  <si>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</si>
  <si>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</si>
  <si>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</si>
  <si>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</si>
  <si>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</si>
  <si>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</si>
  <si>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</si>
  <si>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</si>
  <si>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</si>
  <si>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</si>
  <si>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</si>
  <si>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</si>
  <si>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</si>
  <si>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</si>
  <si>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</si>
  <si>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</si>
  <si>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</si>
  <si>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</si>
  <si>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</si>
  <si>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</si>
  <si>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</si>
  <si>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</si>
  <si>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</si>
  <si>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</si>
  <si>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</si>
  <si>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</si>
  <si>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</si>
  <si>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</si>
  <si>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</si>
  <si>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</si>
  <si>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</si>
  <si>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</si>
  <si>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</si>
  <si>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</si>
  <si>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</si>
  <si>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</si>
  <si>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</si>
  <si>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</si>
  <si>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</si>
  <si>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</si>
  <si>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</si>
  <si>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</si>
  <si>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</si>
  <si>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</si>
  <si>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</si>
  <si>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</si>
  <si>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</si>
  <si>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</si>
  <si>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</si>
  <si>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</si>
  <si>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</si>
  <si>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</si>
  <si>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</si>
  <si>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</si>
  <si>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</si>
  <si>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</si>
  <si>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</si>
  <si>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</si>
  <si>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</si>
  <si>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</si>
  <si>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</si>
  <si>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</si>
  <si>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</si>
  <si>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</si>
  <si>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</si>
  <si>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</si>
  <si>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</si>
  <si>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</si>
  <si>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</si>
  <si>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</si>
  <si>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</si>
  <si>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</si>
  <si>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</si>
  <si>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</si>
  <si>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</si>
  <si>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</si>
  <si>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</si>
  <si>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</si>
  <si>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</si>
  <si>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</si>
  <si>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</si>
  <si>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</si>
  <si>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</si>
  <si>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</si>
  <si>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</si>
  <si>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Л.О. Обревко</t>
  </si>
  <si>
    <t>Н.В. Гаврилюк</t>
  </si>
  <si>
    <t>05366-3-51-48</t>
  </si>
  <si>
    <t>05366-3-31-10</t>
  </si>
  <si>
    <t>inbox@av.pl.court.gov.ua</t>
  </si>
  <si>
    <t>1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</si>
</sst>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&amp;L1DC21FEA&amp;C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1390</v>
      </c>
      <c r="D6" s="96">
        <f>SUM(D7,D10,D13,D14,D15,D21,D24,D25,D18,D19,D20)</f>
        <v>1207357.0899999994</v>
      </c>
      <c r="E6" s="96">
        <f>SUM(E7,E10,E13,E14,E15,E21,E24,E25,E18,E19,E20)</f>
        <v>1390</v>
      </c>
      <c r="F6" s="96">
        <f>SUM(F7,F10,F13,F14,F15,F21,F24,F25,F18,F19,F20)</f>
        <v>1224681.4199999992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</v>
      </c>
      <c r="J6" s="96">
        <f>SUM(J7,J10,J13,J14,J15,J21,J24,J25,J18,J19,J20)</f>
        <v>1409.6</v>
      </c>
      <c r="K6" s="96">
        <f>SUM(K7,K10,K13,K14,K15,K21,K24,K25,K18,K19,K20)</f>
        <v>1</v>
      </c>
      <c r="L6" s="96">
        <f>SUM(L7,L10,L13,L14,L15,L21,L24,L25,L18,L19,L20)</f>
        <v>192.1</v>
      </c>
    </row>
    <row r="7" spans="1:12" ht="16.5" customHeight="1">
      <c r="A7" s="87">
        <v>2</v>
      </c>
      <c r="B7" s="90" t="s">
        <v>74</v>
      </c>
      <c r="C7" s="97">
        <v>377</v>
      </c>
      <c r="D7" s="97">
        <v>743243.49</v>
      </c>
      <c r="E7" s="97">
        <v>377</v>
      </c>
      <c r="F7" s="97">
        <v>726050.82</v>
      </c>
      <c r="G7" s="97"/>
      <c r="H7" s="97"/>
      <c r="I7" s="97">
        <v>1</v>
      </c>
      <c r="J7" s="97">
        <v>704.8</v>
      </c>
      <c r="K7" s="97"/>
      <c r="L7" s="97"/>
    </row>
    <row r="8" spans="1:12" ht="16.5" customHeight="1">
      <c r="A8" s="87">
        <v>3</v>
      </c>
      <c r="B8" s="91" t="s">
        <v>75</v>
      </c>
      <c r="C8" s="97">
        <v>312</v>
      </c>
      <c r="D8" s="97">
        <v>620353.53</v>
      </c>
      <c r="E8" s="97">
        <v>312</v>
      </c>
      <c r="F8" s="97">
        <v>613678.11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65</v>
      </c>
      <c r="D9" s="97">
        <v>122889.96</v>
      </c>
      <c r="E9" s="97">
        <v>65</v>
      </c>
      <c r="F9" s="97">
        <v>112372.71</v>
      </c>
      <c r="G9" s="97"/>
      <c r="H9" s="97"/>
      <c r="I9" s="97">
        <v>1</v>
      </c>
      <c r="J9" s="97">
        <v>704.8</v>
      </c>
      <c r="K9" s="97"/>
      <c r="L9" s="97"/>
    </row>
    <row r="10" spans="1:12" ht="19.5" customHeight="1">
      <c r="A10" s="87">
        <v>5</v>
      </c>
      <c r="B10" s="90" t="s">
        <v>77</v>
      </c>
      <c r="C10" s="97">
        <v>171</v>
      </c>
      <c r="D10" s="97">
        <v>155216.8</v>
      </c>
      <c r="E10" s="97">
        <v>171</v>
      </c>
      <c r="F10" s="97">
        <v>170946.41</v>
      </c>
      <c r="G10" s="97"/>
      <c r="H10" s="97"/>
      <c r="I10" s="97">
        <v>1</v>
      </c>
      <c r="J10" s="97">
        <v>704.8</v>
      </c>
      <c r="K10" s="97"/>
      <c r="L10" s="97"/>
    </row>
    <row r="11" spans="1:12" ht="19.5" customHeight="1">
      <c r="A11" s="87">
        <v>6</v>
      </c>
      <c r="B11" s="91" t="s">
        <v>78</v>
      </c>
      <c r="C11" s="97">
        <v>20</v>
      </c>
      <c r="D11" s="97">
        <v>38420</v>
      </c>
      <c r="E11" s="97">
        <v>20</v>
      </c>
      <c r="F11" s="97">
        <v>38127.6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151</v>
      </c>
      <c r="D12" s="97">
        <v>116796.8</v>
      </c>
      <c r="E12" s="97">
        <v>151</v>
      </c>
      <c r="F12" s="97">
        <v>132818.81</v>
      </c>
      <c r="G12" s="97"/>
      <c r="H12" s="97"/>
      <c r="I12" s="97">
        <v>1</v>
      </c>
      <c r="J12" s="97">
        <v>704.8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205</v>
      </c>
      <c r="D13" s="97">
        <v>158290.399999999</v>
      </c>
      <c r="E13" s="97">
        <v>206</v>
      </c>
      <c r="F13" s="97">
        <v>167003.599999999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128</v>
      </c>
      <c r="D15" s="97">
        <v>54364.2999999999</v>
      </c>
      <c r="E15" s="97">
        <v>128</v>
      </c>
      <c r="F15" s="97">
        <v>62100.7899999999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9</v>
      </c>
      <c r="D16" s="97">
        <v>8644.5</v>
      </c>
      <c r="E16" s="97">
        <v>9</v>
      </c>
      <c r="F16" s="97">
        <v>8290.8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119</v>
      </c>
      <c r="D17" s="97">
        <v>45719.7999999999</v>
      </c>
      <c r="E17" s="97">
        <v>119</v>
      </c>
      <c r="F17" s="97">
        <v>53809.9899999999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493</v>
      </c>
      <c r="D18" s="97">
        <v>94705.3000000005</v>
      </c>
      <c r="E18" s="97">
        <v>492</v>
      </c>
      <c r="F18" s="97">
        <v>96962.8000000006</v>
      </c>
      <c r="G18" s="97"/>
      <c r="H18" s="97"/>
      <c r="I18" s="97"/>
      <c r="J18" s="97"/>
      <c r="K18" s="97">
        <v>1</v>
      </c>
      <c r="L18" s="97">
        <v>192.1</v>
      </c>
    </row>
    <row r="19" spans="1:12" ht="21" customHeight="1">
      <c r="A19" s="87">
        <v>14</v>
      </c>
      <c r="B19" s="99" t="s">
        <v>105</v>
      </c>
      <c r="C19" s="97">
        <v>16</v>
      </c>
      <c r="D19" s="97">
        <v>1536.8</v>
      </c>
      <c r="E19" s="97">
        <v>16</v>
      </c>
      <c r="F19" s="97">
        <v>1617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4994.6</v>
      </c>
      <c r="E39" s="96">
        <f>SUM(E40,E47,E48,E49)</f>
        <v>5</v>
      </c>
      <c r="F39" s="96">
        <f>SUM(F40,F47,F48,F49)</f>
        <v>5378.8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4994.6</v>
      </c>
      <c r="E40" s="97">
        <f>SUM(E41,E44)</f>
        <v>5</v>
      </c>
      <c r="F40" s="97">
        <f>SUM(F41,F44)</f>
        <v>5378.8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4994.6</v>
      </c>
      <c r="E44" s="97">
        <v>5</v>
      </c>
      <c r="F44" s="97">
        <v>5378.8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1921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>
        <v>4</v>
      </c>
      <c r="F46" s="97">
        <v>3457.8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28.8</v>
      </c>
      <c r="E50" s="96">
        <f>SUM(E51:E54)</f>
        <v>5</v>
      </c>
      <c r="F50" s="96">
        <f>SUM(F51:F54)</f>
        <v>74.88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28.8</v>
      </c>
      <c r="E51" s="97">
        <v>5</v>
      </c>
      <c r="F51" s="97">
        <v>74.88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423</v>
      </c>
      <c r="D55" s="96">
        <v>162516.6</v>
      </c>
      <c r="E55" s="96">
        <v>204</v>
      </c>
      <c r="F55" s="96">
        <v>78371.0999999997</v>
      </c>
      <c r="G55" s="96"/>
      <c r="H55" s="96"/>
      <c r="I55" s="96">
        <v>421</v>
      </c>
      <c r="J55" s="96">
        <v>161746.2</v>
      </c>
      <c r="K55" s="97">
        <v>2</v>
      </c>
      <c r="L55" s="96">
        <v>768.4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1823</v>
      </c>
      <c r="D56" s="96">
        <f t="shared" si="0"/>
        <v>1374897.0899999996</v>
      </c>
      <c r="E56" s="96">
        <f t="shared" si="0"/>
        <v>1604</v>
      </c>
      <c r="F56" s="96">
        <f t="shared" si="0"/>
        <v>1308506.1999999988</v>
      </c>
      <c r="G56" s="96">
        <f t="shared" si="0"/>
        <v>0</v>
      </c>
      <c r="H56" s="96">
        <f t="shared" si="0"/>
        <v>0</v>
      </c>
      <c r="I56" s="96">
        <f t="shared" si="0"/>
        <v>423</v>
      </c>
      <c r="J56" s="96">
        <f t="shared" si="0"/>
        <v>163155.80000000002</v>
      </c>
      <c r="K56" s="96">
        <f t="shared" si="0"/>
        <v>3</v>
      </c>
      <c r="L56" s="96">
        <f t="shared" si="0"/>
        <v>960.5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&amp;L1DC21FEA&amp;CФорма № 10, Підрозділ: Автозаводський районний суд м.Кременчука,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3</v>
      </c>
      <c r="F4" s="93">
        <f>SUM(F5:F24)</f>
        <v>960.5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</v>
      </c>
      <c r="F7" s="95">
        <v>192.1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</v>
      </c>
      <c r="F13" s="95">
        <v>768.4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&amp;L1DC21FEA&amp;CФорма № 10, Підрозділ: Автозаводський районний суд м.Кременчука,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2019-07-31T09:04:53Z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10_00524_2.2019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1DC21FEA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