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<sst xmlns="http://schemas.openxmlformats.org/spreadsheetml/2006/main" count="267" uniqueCount="201">
  <si>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</si>
  <si>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</si>
  <si>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</si>
  <si>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</si>
  <si>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</si>
  <si>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</si>
  <si>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</si>
  <si>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</si>
  <si>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</si>
  <si>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</si>
  <si>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</si>
  <si>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</si>
  <si>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</si>
  <si>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</si>
  <si>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</si>
  <si>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</si>
  <si>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</si>
  <si>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</si>
  <si>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</si>
  <si>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</si>
  <si>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</si>
  <si>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</si>
  <si>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</si>
  <si>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</si>
  <si>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</si>
  <si>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</si>
  <si>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</si>
  <si>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</si>
  <si>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</si>
  <si>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</si>
  <si>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</si>
  <si>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</si>
  <si>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</si>
  <si>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</si>
  <si>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</si>
  <si>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</si>
  <si>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</si>
  <si>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</si>
  <si>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</si>
  <si>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</si>
  <si>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</si>
  <si>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</si>
  <si>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</si>
  <si>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</si>
  <si>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</si>
  <si>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</si>
  <si>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</si>
  <si>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</si>
  <si>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</si>
  <si>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</si>
  <si>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</si>
  <si>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</si>
  <si>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</si>
  <si>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</si>
  <si>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</si>
  <si>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</si>
  <si>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</si>
  <si>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</si>
  <si>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</si>
  <si>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</si>
  <si>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</si>
  <si>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</si>
  <si>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</si>
  <si>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</si>
  <si>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</si>
  <si>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</si>
  <si>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</si>
  <si>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</si>
  <si>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</si>
  <si>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</si>
  <si>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</si>
  <si>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</si>
  <si>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</si>
  <si>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</si>
  <si>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</si>
  <si>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</si>
  <si>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</si>
  <si>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</si>
  <si>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</si>
  <si>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</si>
  <si>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</si>
  <si>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</si>
  <si>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</si>
  <si>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</si>
  <si>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</si>
  <si>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</si>
  <si>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</si>
  <si>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</si>
  <si>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</si>
  <si>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</si>
  <si>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</si>
  <si>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</si>
  <si>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</si>
  <si>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</si>
  <si>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</si>
  <si>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</si>
  <si>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</si>
  <si>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</si>
  <si>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</si>
  <si>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</si>
  <si>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</si>
  <si>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</si>
  <si>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</si>
  <si>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</si>
  <si>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</si>
  <si>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</si>
  <si>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</si>
  <si>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</si>
  <si>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</si>
  <si>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</si>
  <si>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</si>
  <si>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</si>
  <si>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</si>
  <si>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</si>
  <si>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</si>
  <si>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</si>
  <si>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</si>
  <si>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</si>
  <si>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</si>
  <si>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</si>
  <si>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</si>
  <si>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</si>
  <si>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</si>
  <si>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</si>
  <si>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</si>
  <si>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</si>
  <si>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</si>
  <si>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</si>
  <si>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</si>
  <si>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</si>
  <si>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</si>
  <si>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</si>
  <si>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</si>
  <si>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</si>
  <si>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</si>
  <si>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</si>
  <si>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</si>
  <si>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</si>
  <si>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</si>
  <si>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</si>
  <si>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</si>
  <si>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</si>
  <si>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</si>
  <si>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</si>
  <si>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</si>
  <si>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</si>
  <si>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</si>
  <si>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</si>
  <si>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</si>
  <si>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</si>
  <si>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</si>
  <si>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</si>
  <si>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</si>
  <si>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</si>
  <si>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</si>
  <si>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</si>
  <si>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</si>
  <si>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</si>
  <si>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</si>
  <si>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</si>
  <si>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</si>
  <si>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</si>
  <si>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</si>
  <si>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</si>
  <si>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</si>
  <si>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</si>
  <si>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</si>
  <si>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</si>
  <si>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</si>
  <si>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</si>
  <si>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</si>
  <si>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</si>
  <si>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</si>
  <si>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</si>
  <si>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</si>
  <si>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</si>
  <si>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</si>
  <si>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</si>
  <si>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</si>
  <si>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</si>
  <si>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</si>
  <si>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</si>
  <si>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</si>
  <si>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</si>
  <si>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</si>
  <si>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</si>
  <si>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</si>
  <si>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</si>
  <si>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</si>
  <si>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</si>
  <si>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</si>
  <si>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</si>
  <si>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</si>
  <si>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</si>
  <si>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</si>
  <si>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С.Г. Нестеренко</t>
  </si>
  <si>
    <t>О.С. Серажим</t>
  </si>
  <si>
    <t>05366-3-51-48</t>
  </si>
  <si>
    <t>05366-3-31-10</t>
  </si>
  <si>
    <t>inbox@av.pl.court.gov.ua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</si>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</sst>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&amp;L3C3A3979&amp;C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398</v>
      </c>
      <c r="F6" s="90">
        <v>230</v>
      </c>
      <c r="G6" s="90">
        <v>1</v>
      </c>
      <c r="H6" s="90">
        <v>236</v>
      </c>
      <c r="I6" s="90" t="s">
        <v>183</v>
      </c>
      <c r="J6" s="90">
        <v>162</v>
      </c>
      <c r="K6" s="91">
        <v>30</v>
      </c>
      <c r="L6" s="101">
        <f>E6-F6</f>
        <v>168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1225</v>
      </c>
      <c r="F7" s="90">
        <v>1205</v>
      </c>
      <c r="G7" s="90">
        <v>2</v>
      </c>
      <c r="H7" s="90">
        <v>1185</v>
      </c>
      <c r="I7" s="90">
        <v>893</v>
      </c>
      <c r="J7" s="90">
        <v>40</v>
      </c>
      <c r="K7" s="91"/>
      <c r="L7" s="101">
        <f>E7-F7</f>
        <v>20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1</v>
      </c>
      <c r="G8" s="90"/>
      <c r="H8" s="90">
        <v>1</v>
      </c>
      <c r="I8" s="90"/>
      <c r="J8" s="90">
        <v>1</v>
      </c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177</v>
      </c>
      <c r="F9" s="90">
        <v>160</v>
      </c>
      <c r="G9" s="90"/>
      <c r="H9" s="90">
        <v>145</v>
      </c>
      <c r="I9" s="90">
        <v>94</v>
      </c>
      <c r="J9" s="90">
        <v>32</v>
      </c>
      <c r="K9" s="91"/>
      <c r="L9" s="101">
        <f>E9-F9</f>
        <v>17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9</v>
      </c>
      <c r="F10" s="90">
        <v>7</v>
      </c>
      <c r="G10" s="90">
        <v>1</v>
      </c>
      <c r="H10" s="90">
        <v>6</v>
      </c>
      <c r="I10" s="90"/>
      <c r="J10" s="90">
        <v>3</v>
      </c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5</v>
      </c>
      <c r="F12" s="90">
        <v>4</v>
      </c>
      <c r="G12" s="90"/>
      <c r="H12" s="90">
        <v>4</v>
      </c>
      <c r="I12" s="90">
        <v>2</v>
      </c>
      <c r="J12" s="90">
        <v>1</v>
      </c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1816</v>
      </c>
      <c r="F14" s="105">
        <f>SUM(F6:F13)</f>
        <v>1607</v>
      </c>
      <c r="G14" s="105">
        <f>SUM(G6:G13)</f>
        <v>4</v>
      </c>
      <c r="H14" s="105">
        <f>SUM(H6:H13)</f>
        <v>1577</v>
      </c>
      <c r="I14" s="105">
        <f>SUM(I6:I13)</f>
        <v>989</v>
      </c>
      <c r="J14" s="105">
        <f>SUM(J6:J13)</f>
        <v>239</v>
      </c>
      <c r="K14" s="105">
        <f>SUM(K6:K13)</f>
        <v>30</v>
      </c>
      <c r="L14" s="101">
        <f>E14-F14</f>
        <v>209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370</v>
      </c>
      <c r="F15" s="92">
        <v>346</v>
      </c>
      <c r="G15" s="92">
        <v>4</v>
      </c>
      <c r="H15" s="92">
        <v>329</v>
      </c>
      <c r="I15" s="92">
        <v>301</v>
      </c>
      <c r="J15" s="92">
        <v>41</v>
      </c>
      <c r="K15" s="91"/>
      <c r="L15" s="101">
        <f>E15-F15</f>
        <v>24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426</v>
      </c>
      <c r="F16" s="92">
        <v>303</v>
      </c>
      <c r="G16" s="92">
        <v>4</v>
      </c>
      <c r="H16" s="92">
        <v>277</v>
      </c>
      <c r="I16" s="92">
        <v>152</v>
      </c>
      <c r="J16" s="92">
        <v>149</v>
      </c>
      <c r="K16" s="91">
        <v>2</v>
      </c>
      <c r="L16" s="101">
        <f>E16-F16</f>
        <v>123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34</v>
      </c>
      <c r="F18" s="91">
        <v>21</v>
      </c>
      <c r="G18" s="91"/>
      <c r="H18" s="91">
        <v>28</v>
      </c>
      <c r="I18" s="91">
        <v>9</v>
      </c>
      <c r="J18" s="91">
        <v>6</v>
      </c>
      <c r="K18" s="91"/>
      <c r="L18" s="101">
        <f>E18-F18</f>
        <v>13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1</v>
      </c>
      <c r="G19" s="91"/>
      <c r="H19" s="91">
        <v>2</v>
      </c>
      <c r="I19" s="91"/>
      <c r="J19" s="91"/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532</v>
      </c>
      <c r="F22" s="91">
        <v>388</v>
      </c>
      <c r="G22" s="91">
        <v>6</v>
      </c>
      <c r="H22" s="91">
        <v>336</v>
      </c>
      <c r="I22" s="91">
        <v>161</v>
      </c>
      <c r="J22" s="91">
        <v>196</v>
      </c>
      <c r="K22" s="91">
        <v>2</v>
      </c>
      <c r="L22" s="101">
        <f>E22-F22</f>
        <v>144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503</v>
      </c>
      <c r="F23" s="91">
        <v>347</v>
      </c>
      <c r="G23" s="91"/>
      <c r="H23" s="91">
        <v>374</v>
      </c>
      <c r="I23" s="91">
        <v>336</v>
      </c>
      <c r="J23" s="91">
        <v>129</v>
      </c>
      <c r="K23" s="91"/>
      <c r="L23" s="101">
        <f>E23-F23</f>
        <v>156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5</v>
      </c>
      <c r="F24" s="91">
        <v>5</v>
      </c>
      <c r="G24" s="91"/>
      <c r="H24" s="91">
        <v>5</v>
      </c>
      <c r="I24" s="91">
        <v>5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1360</v>
      </c>
      <c r="F25" s="91">
        <v>1157</v>
      </c>
      <c r="G25" s="91">
        <v>1</v>
      </c>
      <c r="H25" s="91">
        <v>1150</v>
      </c>
      <c r="I25" s="91">
        <v>1001</v>
      </c>
      <c r="J25" s="91">
        <v>210</v>
      </c>
      <c r="K25" s="91"/>
      <c r="L25" s="101">
        <f>E25-F25</f>
        <v>203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1676</v>
      </c>
      <c r="F26" s="91">
        <v>1025</v>
      </c>
      <c r="G26" s="91">
        <v>24</v>
      </c>
      <c r="H26" s="91">
        <v>1044</v>
      </c>
      <c r="I26" s="91">
        <v>837</v>
      </c>
      <c r="J26" s="91">
        <v>632</v>
      </c>
      <c r="K26" s="91">
        <v>37</v>
      </c>
      <c r="L26" s="101">
        <f>E26-F26</f>
        <v>651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106</v>
      </c>
      <c r="F27" s="91">
        <v>90</v>
      </c>
      <c r="G27" s="91"/>
      <c r="H27" s="91">
        <v>100</v>
      </c>
      <c r="I27" s="91">
        <v>79</v>
      </c>
      <c r="J27" s="91">
        <v>6</v>
      </c>
      <c r="K27" s="91"/>
      <c r="L27" s="101">
        <f>E27-F27</f>
        <v>16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115</v>
      </c>
      <c r="F28" s="91">
        <v>80</v>
      </c>
      <c r="G28" s="91">
        <v>2</v>
      </c>
      <c r="H28" s="91">
        <v>89</v>
      </c>
      <c r="I28" s="91">
        <v>77</v>
      </c>
      <c r="J28" s="91">
        <v>26</v>
      </c>
      <c r="K28" s="91"/>
      <c r="L28" s="101">
        <f>E28-F28</f>
        <v>35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38</v>
      </c>
      <c r="F29" s="91">
        <v>27</v>
      </c>
      <c r="G29" s="91">
        <v>1</v>
      </c>
      <c r="H29" s="91">
        <v>31</v>
      </c>
      <c r="I29" s="91">
        <v>16</v>
      </c>
      <c r="J29" s="91">
        <v>7</v>
      </c>
      <c r="K29" s="91"/>
      <c r="L29" s="101">
        <f>E29-F29</f>
        <v>11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6</v>
      </c>
      <c r="F30" s="91">
        <v>4</v>
      </c>
      <c r="G30" s="91"/>
      <c r="H30" s="91">
        <v>3</v>
      </c>
      <c r="I30" s="91"/>
      <c r="J30" s="91">
        <v>3</v>
      </c>
      <c r="K30" s="91"/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</v>
      </c>
      <c r="F31" s="91"/>
      <c r="G31" s="91"/>
      <c r="H31" s="91">
        <v>1</v>
      </c>
      <c r="I31" s="91">
        <v>1</v>
      </c>
      <c r="J31" s="91"/>
      <c r="K31" s="91"/>
      <c r="L31" s="101">
        <f>E31-F31</f>
        <v>1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45</v>
      </c>
      <c r="F32" s="91">
        <v>33</v>
      </c>
      <c r="G32" s="91"/>
      <c r="H32" s="91">
        <v>23</v>
      </c>
      <c r="I32" s="91">
        <v>7</v>
      </c>
      <c r="J32" s="91">
        <v>22</v>
      </c>
      <c r="K32" s="91"/>
      <c r="L32" s="101">
        <f>E32-F32</f>
        <v>12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255</v>
      </c>
      <c r="F33" s="91">
        <v>236</v>
      </c>
      <c r="G33" s="91">
        <v>4</v>
      </c>
      <c r="H33" s="91">
        <v>177</v>
      </c>
      <c r="I33" s="91">
        <v>55</v>
      </c>
      <c r="J33" s="91">
        <v>78</v>
      </c>
      <c r="K33" s="91"/>
      <c r="L33" s="101">
        <f>E33-F33</f>
        <v>19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2</v>
      </c>
      <c r="G35" s="91"/>
      <c r="H35" s="91">
        <v>2</v>
      </c>
      <c r="I35" s="91"/>
      <c r="J35" s="91">
        <v>1</v>
      </c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3033</v>
      </c>
      <c r="F37" s="91">
        <v>2088</v>
      </c>
      <c r="G37" s="91">
        <v>31</v>
      </c>
      <c r="H37" s="91">
        <v>1919</v>
      </c>
      <c r="I37" s="91">
        <v>1334</v>
      </c>
      <c r="J37" s="91">
        <v>1114</v>
      </c>
      <c r="K37" s="91">
        <v>37</v>
      </c>
      <c r="L37" s="101">
        <f>E37-F37</f>
        <v>945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3077</v>
      </c>
      <c r="F38" s="91">
        <v>2443</v>
      </c>
      <c r="G38" s="91"/>
      <c r="H38" s="91">
        <v>2486</v>
      </c>
      <c r="I38" s="91" t="s">
        <v>183</v>
      </c>
      <c r="J38" s="91">
        <v>591</v>
      </c>
      <c r="K38" s="91">
        <v>4</v>
      </c>
      <c r="L38" s="101">
        <f>E38-F38</f>
        <v>634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34</v>
      </c>
      <c r="F40" s="91">
        <v>29</v>
      </c>
      <c r="G40" s="91"/>
      <c r="H40" s="91">
        <v>23</v>
      </c>
      <c r="I40" s="91">
        <v>11</v>
      </c>
      <c r="J40" s="91">
        <v>11</v>
      </c>
      <c r="K40" s="91"/>
      <c r="L40" s="101">
        <f>E40-F40</f>
        <v>5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3111</v>
      </c>
      <c r="F41" s="91">
        <f aca="true" t="shared" si="0" ref="F41:K41">F38+F40</f>
        <v>2472</v>
      </c>
      <c r="G41" s="91">
        <f t="shared" si="0"/>
        <v>0</v>
      </c>
      <c r="H41" s="91">
        <f t="shared" si="0"/>
        <v>2509</v>
      </c>
      <c r="I41" s="91">
        <f>I40</f>
        <v>11</v>
      </c>
      <c r="J41" s="91">
        <f t="shared" si="0"/>
        <v>602</v>
      </c>
      <c r="K41" s="91">
        <f t="shared" si="0"/>
        <v>4</v>
      </c>
      <c r="L41" s="101">
        <f>E41-F41</f>
        <v>639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8492</v>
      </c>
      <c r="F42" s="91">
        <f aca="true" t="shared" si="1" ref="F42:K42">F14+F22+F37+F41</f>
        <v>6555</v>
      </c>
      <c r="G42" s="91">
        <f t="shared" si="1"/>
        <v>41</v>
      </c>
      <c r="H42" s="91">
        <f t="shared" si="1"/>
        <v>6341</v>
      </c>
      <c r="I42" s="91">
        <f t="shared" si="1"/>
        <v>2495</v>
      </c>
      <c r="J42" s="91">
        <f t="shared" si="1"/>
        <v>2151</v>
      </c>
      <c r="K42" s="91">
        <f t="shared" si="1"/>
        <v>73</v>
      </c>
      <c r="L42" s="101">
        <f>E42-F42</f>
        <v>1937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&amp;L3C3A3979&amp;CФорма № 1-мзс, Підрозділ: Автозаводський районний суд м.Кременчука,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149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19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173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5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530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62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24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3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5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316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104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70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91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19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&amp;L3C3A3979&amp;CФорма № 1-мзс, Підрозділ: Автозаводський районний суд м.Кременчука,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237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189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9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5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4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6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286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460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147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478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1570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1463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58218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16216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211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1128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7342861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136868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17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1457</v>
      </c>
      <c r="F58" s="96">
        <v>106</v>
      </c>
      <c r="G58" s="96">
        <v>14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205</v>
      </c>
      <c r="F59" s="96">
        <v>126</v>
      </c>
      <c r="G59" s="96">
        <v>5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1183</v>
      </c>
      <c r="F60" s="96">
        <v>706</v>
      </c>
      <c r="G60" s="96">
        <v>30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2168</v>
      </c>
      <c r="F61" s="96">
        <v>340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&amp;L3C3A3979&amp;CФорма № 1-мзс, Підрозділ: Автозаводський районний суд м.Кременчука,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0.03393770339377034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0.12552301255230125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0.01020408163265306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0.03321364452423698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0.006644518272425249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0.967353165522502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792.625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1061.5</v>
      </c>
    </row>
    <row r="11" spans="1:4" ht="16.5" customHeight="1">
      <c r="A11" s="189" t="s">
        <v>68</v>
      </c>
      <c r="B11" s="191"/>
      <c r="C11" s="14">
        <v>9</v>
      </c>
      <c r="D11" s="94">
        <v>57</v>
      </c>
    </row>
    <row r="12" spans="1:4" ht="16.5" customHeight="1">
      <c r="A12" s="294" t="s">
        <v>113</v>
      </c>
      <c r="B12" s="294"/>
      <c r="C12" s="14">
        <v>10</v>
      </c>
      <c r="D12" s="94">
        <v>23</v>
      </c>
    </row>
    <row r="13" spans="1:4" ht="16.5" customHeight="1">
      <c r="A13" s="294" t="s">
        <v>33</v>
      </c>
      <c r="B13" s="294"/>
      <c r="C13" s="14">
        <v>11</v>
      </c>
      <c r="D13" s="94">
        <v>94</v>
      </c>
    </row>
    <row r="14" spans="1:4" ht="16.5" customHeight="1">
      <c r="A14" s="294" t="s">
        <v>114</v>
      </c>
      <c r="B14" s="294"/>
      <c r="C14" s="14">
        <v>12</v>
      </c>
      <c r="D14" s="94">
        <v>94</v>
      </c>
    </row>
    <row r="15" spans="1:4" ht="16.5" customHeight="1">
      <c r="A15" s="294" t="s">
        <v>118</v>
      </c>
      <c r="B15" s="294"/>
      <c r="C15" s="14">
        <v>13</v>
      </c>
      <c r="D15" s="94">
        <v>46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&amp;L3C3A3979&amp;CФорма № 1-мзс, Підрозділ: Автозаводський районний суд м.Кременчука,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2017-03-20T11:40:40Z</cp:lastPrinted>
  <dcterms:created xsi:type="dcterms:W3CDTF">2004-04-20T14:33:35Z</dcterms:created>
  <dcterms:modified xsi:type="dcterms:W3CDTF">2017-07-31T12:59:40Z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3C3A3979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3.19.3.1815</vt:lpwstr>
  </property>
</Properties>
</file>