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<sst xmlns="http://schemas.openxmlformats.org/spreadsheetml/2006/main" count="188" uniqueCount="160">
  <si>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</si>
  <si>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</si>
  <si>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</si>
  <si>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</si>
  <si>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</si>
  <si>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</si>
  <si>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</si>
  <si>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</si>
  <si>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</si>
  <si>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</si>
  <si>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</si>
  <si>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</si>
  <si>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</si>
  <si>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</si>
  <si>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</si>
  <si>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</si>
  <si>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</si>
  <si>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</si>
  <si>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</si>
  <si>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</si>
  <si>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</si>
  <si>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</si>
  <si>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</si>
  <si>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</si>
  <si>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</si>
  <si>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</si>
  <si>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</si>
  <si>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</si>
  <si>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</si>
  <si>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</si>
  <si>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</si>
  <si>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</si>
  <si>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</si>
  <si>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</si>
  <si>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</si>
  <si>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</si>
  <si>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</si>
  <si>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</si>
  <si>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</si>
  <si>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</si>
  <si>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</si>
  <si>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</si>
  <si>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</si>
  <si>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</si>
  <si>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</si>
  <si>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</si>
  <si>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</si>
  <si>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</si>
  <si>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</si>
  <si>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</si>
  <si>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</si>
  <si>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</si>
  <si>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</si>
  <si>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</si>
  <si>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</si>
  <si>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</si>
  <si>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</si>
  <si>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</si>
  <si>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</si>
  <si>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</si>
  <si>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</si>
  <si>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</si>
  <si>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</si>
  <si>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</si>
  <si>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</si>
  <si>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</si>
  <si>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</si>
  <si>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</si>
  <si>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</si>
  <si>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</si>
  <si>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</si>
  <si>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</si>
  <si>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</si>
  <si>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</si>
  <si>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</si>
  <si>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</si>
  <si>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</si>
  <si>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</si>
  <si>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</si>
  <si>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</si>
  <si>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</si>
  <si>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</si>
  <si>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</si>
  <si>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</si>
  <si>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</si>
  <si>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</si>
  <si>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</si>
  <si>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</si>
  <si>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</si>
  <si>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</si>
  <si>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</si>
  <si>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</si>
  <si>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</si>
  <si>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</si>
  <si>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</si>
  <si>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</si>
  <si>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</si>
  <si>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</si>
  <si>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</si>
  <si>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</si>
  <si>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</si>
  <si>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</si>
  <si>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</si>
  <si>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</si>
  <si>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</si>
  <si>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</si>
  <si>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</si>
  <si>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</si>
  <si>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</si>
  <si>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</si>
  <si>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</si>
  <si>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</si>
  <si>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</si>
  <si>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</si>
  <si>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</si>
  <si>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</si>
  <si>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</si>
  <si>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</si>
  <si>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</si>
  <si>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</si>
  <si>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</si>
  <si>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</si>
  <si>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</si>
  <si>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</si>
  <si>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</si>
  <si>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</si>
  <si>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</si>
  <si>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</si>
  <si>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</si>
  <si>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</si>
  <si>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</si>
  <si>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</si>
  <si>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</si>
  <si>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</si>
  <si>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</si>
  <si>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</si>
  <si>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</si>
  <si>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</si>
  <si>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</si>
  <si>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</si>
  <si>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</si>
  <si>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</si>
  <si>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</si>
  <si>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</si>
  <si>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</si>
  <si>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</si>
  <si>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</si>
  <si>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</si>
  <si>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</si>
  <si>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С.Г. Нестеренко</t>
  </si>
  <si>
    <t>Н.В. Гаврилюк</t>
  </si>
  <si>
    <t>05366-3-51-48</t>
  </si>
  <si>
    <t>05366-3-31-10</t>
  </si>
  <si>
    <t>inbox@av.pl.court.gov.ua</t>
  </si>
  <si>
    <t>7 липня 2017 року</t>
  </si>
  <si>
    <t>перше півріччя 2017 року</t>
  </si>
  <si>
    <t>Автозаводський районний суд м.Кременчука</t>
  </si>
  <si>
    <t>39600. Полтавська область.м. Кременчук</t>
  </si>
  <si>
    <t>вул. Першотравнева</t>
  </si>
  <si>
    <t>29/5</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</si>
</sst>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1376</v>
      </c>
      <c r="D6" s="128">
        <f>SUM(D7,D10,D13,D14,D15,D18,D21,D22)</f>
        <v>1556684.45</v>
      </c>
      <c r="E6" s="128">
        <f>SUM(E7,E10,E13,E14,E15,E18,E21,E22)</f>
        <v>1318</v>
      </c>
      <c r="F6" s="128">
        <f>SUM(F7,F10,F13,F14,F15,F18,F21,F22)</f>
        <v>1441413.32</v>
      </c>
      <c r="G6" s="128">
        <f>SUM(G7,G10,G13,G14,G15,G18,G21,G22)</f>
        <v>7</v>
      </c>
      <c r="H6" s="128">
        <f>SUM(H7,H10,H13,H14,H15,H18,H21,H22)</f>
        <v>5367.610000000001</v>
      </c>
      <c r="I6" s="128">
        <f>SUM(I7,I10,I13,I14,I15,I18,I21,I22)</f>
        <v>40</v>
      </c>
      <c r="J6" s="128">
        <f>SUM(J7,J10,J13,J14,J15,J18,J21,J22)</f>
        <v>27155.61</v>
      </c>
      <c r="K6" s="128">
        <f>SUM(K7,K10,K13,K14,K15,K18,K21,K22)</f>
        <v>12</v>
      </c>
      <c r="L6" s="128">
        <f>SUM(L7,L10,L13,L14,L15,L18,L21,L22)</f>
        <v>10560</v>
      </c>
    </row>
    <row r="7" spans="1:12" ht="16.5" customHeight="1">
      <c r="A7" s="118">
        <v>2</v>
      </c>
      <c r="B7" s="121" t="s">
        <v>114</v>
      </c>
      <c r="C7" s="129">
        <v>487</v>
      </c>
      <c r="D7" s="129">
        <v>949644.45</v>
      </c>
      <c r="E7" s="129">
        <v>481</v>
      </c>
      <c r="F7" s="129">
        <v>828856.6</v>
      </c>
      <c r="G7" s="129">
        <v>1</v>
      </c>
      <c r="H7" s="129">
        <v>1378</v>
      </c>
      <c r="I7" s="129">
        <v>3</v>
      </c>
      <c r="J7" s="129">
        <v>1026.18</v>
      </c>
      <c r="K7" s="129">
        <v>2</v>
      </c>
      <c r="L7" s="129">
        <v>3200</v>
      </c>
    </row>
    <row r="8" spans="1:12" ht="16.5" customHeight="1">
      <c r="A8" s="118">
        <v>3</v>
      </c>
      <c r="B8" s="122" t="s">
        <v>115</v>
      </c>
      <c r="C8" s="129">
        <v>398</v>
      </c>
      <c r="D8" s="129">
        <v>823531.48</v>
      </c>
      <c r="E8" s="129">
        <v>392</v>
      </c>
      <c r="F8" s="129">
        <v>700745.58</v>
      </c>
      <c r="G8" s="129">
        <v>1</v>
      </c>
      <c r="H8" s="129">
        <v>1378</v>
      </c>
      <c r="I8" s="129">
        <v>3</v>
      </c>
      <c r="J8" s="129">
        <v>1026.18</v>
      </c>
      <c r="K8" s="129">
        <v>2</v>
      </c>
      <c r="L8" s="129">
        <v>3200</v>
      </c>
    </row>
    <row r="9" spans="1:12" ht="16.5" customHeight="1">
      <c r="A9" s="118">
        <v>4</v>
      </c>
      <c r="B9" s="122" t="s">
        <v>116</v>
      </c>
      <c r="C9" s="129">
        <v>89</v>
      </c>
      <c r="D9" s="129">
        <v>126112.97</v>
      </c>
      <c r="E9" s="129">
        <v>89</v>
      </c>
      <c r="F9" s="129">
        <v>128111.02</v>
      </c>
      <c r="G9" s="129"/>
      <c r="H9" s="129"/>
      <c r="I9" s="129"/>
      <c r="J9" s="129"/>
      <c r="K9" s="129"/>
      <c r="L9" s="129"/>
    </row>
    <row r="10" spans="1:12" ht="19.5" customHeight="1">
      <c r="A10" s="118">
        <v>5</v>
      </c>
      <c r="B10" s="121" t="s">
        <v>117</v>
      </c>
      <c r="C10" s="129">
        <v>206</v>
      </c>
      <c r="D10" s="129">
        <v>155840</v>
      </c>
      <c r="E10" s="129">
        <v>159</v>
      </c>
      <c r="F10" s="129">
        <v>158939.93</v>
      </c>
      <c r="G10" s="129">
        <v>2</v>
      </c>
      <c r="H10" s="129">
        <v>1038.4</v>
      </c>
      <c r="I10" s="129">
        <v>36</v>
      </c>
      <c r="J10" s="129">
        <v>25489.43</v>
      </c>
      <c r="K10" s="129">
        <v>10</v>
      </c>
      <c r="L10" s="129">
        <v>7360</v>
      </c>
    </row>
    <row r="11" spans="1:12" ht="19.5" customHeight="1">
      <c r="A11" s="118">
        <v>6</v>
      </c>
      <c r="B11" s="122" t="s">
        <v>118</v>
      </c>
      <c r="C11" s="129">
        <v>25</v>
      </c>
      <c r="D11" s="129">
        <v>40000</v>
      </c>
      <c r="E11" s="129">
        <v>18</v>
      </c>
      <c r="F11" s="129">
        <v>41999.5</v>
      </c>
      <c r="G11" s="129"/>
      <c r="H11" s="129"/>
      <c r="I11" s="129">
        <v>6</v>
      </c>
      <c r="J11" s="129">
        <v>6249.24</v>
      </c>
      <c r="K11" s="129">
        <v>1</v>
      </c>
      <c r="L11" s="129">
        <v>1600</v>
      </c>
    </row>
    <row r="12" spans="1:12" ht="19.5" customHeight="1">
      <c r="A12" s="118">
        <v>7</v>
      </c>
      <c r="B12" s="122" t="s">
        <v>119</v>
      </c>
      <c r="C12" s="129">
        <v>181</v>
      </c>
      <c r="D12" s="129">
        <v>115840</v>
      </c>
      <c r="E12" s="129">
        <v>141</v>
      </c>
      <c r="F12" s="129">
        <v>116940.43</v>
      </c>
      <c r="G12" s="129">
        <v>2</v>
      </c>
      <c r="H12" s="129">
        <v>1038.4</v>
      </c>
      <c r="I12" s="129">
        <v>30</v>
      </c>
      <c r="J12" s="129">
        <v>19240.19</v>
      </c>
      <c r="K12" s="129">
        <v>9</v>
      </c>
      <c r="L12" s="129">
        <v>5760</v>
      </c>
    </row>
    <row r="13" spans="1:12" ht="15" customHeight="1">
      <c r="A13" s="118">
        <v>8</v>
      </c>
      <c r="B13" s="121" t="s">
        <v>42</v>
      </c>
      <c r="C13" s="129">
        <v>214</v>
      </c>
      <c r="D13" s="129">
        <v>136960</v>
      </c>
      <c r="E13" s="129">
        <v>212</v>
      </c>
      <c r="F13" s="129">
        <v>137664.26</v>
      </c>
      <c r="G13" s="129">
        <v>1</v>
      </c>
      <c r="H13" s="129">
        <v>551.21</v>
      </c>
      <c r="I13" s="129">
        <v>1</v>
      </c>
      <c r="J13" s="129">
        <v>640</v>
      </c>
      <c r="K13" s="129"/>
      <c r="L13" s="129"/>
    </row>
    <row r="14" spans="1:12" ht="15.75" customHeight="1">
      <c r="A14" s="118">
        <v>9</v>
      </c>
      <c r="B14" s="121" t="s">
        <v>43</v>
      </c>
      <c r="C14" s="129">
        <v>1</v>
      </c>
      <c r="D14" s="129">
        <v>640</v>
      </c>
      <c r="E14" s="129">
        <v>1</v>
      </c>
      <c r="F14" s="129">
        <v>4800</v>
      </c>
      <c r="G14" s="129"/>
      <c r="H14" s="129"/>
      <c r="I14" s="129"/>
      <c r="J14" s="129"/>
      <c r="K14" s="129"/>
      <c r="L14" s="129"/>
    </row>
    <row r="15" spans="1:12" ht="106.5" customHeight="1">
      <c r="A15" s="118">
        <v>10</v>
      </c>
      <c r="B15" s="121" t="s">
        <v>120</v>
      </c>
      <c r="C15" s="129">
        <v>466</v>
      </c>
      <c r="D15" s="129">
        <v>313280</v>
      </c>
      <c r="E15" s="129">
        <v>463</v>
      </c>
      <c r="F15" s="129">
        <v>309897.33</v>
      </c>
      <c r="G15" s="129">
        <v>3</v>
      </c>
      <c r="H15" s="129">
        <v>2400</v>
      </c>
      <c r="I15" s="129"/>
      <c r="J15" s="129"/>
      <c r="K15" s="129"/>
      <c r="L15" s="129"/>
    </row>
    <row r="16" spans="1:12" ht="21" customHeight="1">
      <c r="A16" s="118">
        <v>11</v>
      </c>
      <c r="B16" s="122" t="s">
        <v>118</v>
      </c>
      <c r="C16" s="129">
        <v>342</v>
      </c>
      <c r="D16" s="129">
        <v>273600</v>
      </c>
      <c r="E16" s="129">
        <v>339</v>
      </c>
      <c r="F16" s="129">
        <v>265000.34</v>
      </c>
      <c r="G16" s="129">
        <v>3</v>
      </c>
      <c r="H16" s="129">
        <v>2400</v>
      </c>
      <c r="I16" s="129"/>
      <c r="J16" s="129"/>
      <c r="K16" s="129"/>
      <c r="L16" s="129"/>
    </row>
    <row r="17" spans="1:12" ht="21" customHeight="1">
      <c r="A17" s="118">
        <v>12</v>
      </c>
      <c r="B17" s="122" t="s">
        <v>119</v>
      </c>
      <c r="C17" s="129">
        <v>124</v>
      </c>
      <c r="D17" s="129">
        <v>39680</v>
      </c>
      <c r="E17" s="129">
        <v>124</v>
      </c>
      <c r="F17" s="129">
        <v>44896.99</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320</v>
      </c>
      <c r="E21" s="129">
        <v>2</v>
      </c>
      <c r="F21" s="129">
        <v>1255.2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45</v>
      </c>
      <c r="D34" s="128">
        <f>SUM(D35,D42,D43,D44)</f>
        <v>34880</v>
      </c>
      <c r="E34" s="128">
        <f>SUM(E35,E42,E43,E44)</f>
        <v>42</v>
      </c>
      <c r="F34" s="128">
        <f>SUM(F35,F42,F43,F44)</f>
        <v>42461.62</v>
      </c>
      <c r="G34" s="128">
        <f>SUM(G35,G42,G43,G44)</f>
        <v>0</v>
      </c>
      <c r="H34" s="128">
        <f>SUM(H35,H42,H43,H44)</f>
        <v>0</v>
      </c>
      <c r="I34" s="128">
        <f>SUM(I35,I42,I43,I44)</f>
        <v>2</v>
      </c>
      <c r="J34" s="128">
        <f>SUM(J35,J42,J43,J44)</f>
        <v>2880</v>
      </c>
      <c r="K34" s="128">
        <f>SUM(K35,K42,K43,K44)</f>
        <v>1</v>
      </c>
      <c r="L34" s="128">
        <f>SUM(L35,L42,L43,L44)</f>
        <v>1920</v>
      </c>
    </row>
    <row r="35" spans="1:12" ht="24" customHeight="1">
      <c r="A35" s="118">
        <v>30</v>
      </c>
      <c r="B35" s="121" t="s">
        <v>131</v>
      </c>
      <c r="C35" s="129">
        <f>SUM(C36,C39)</f>
        <v>41</v>
      </c>
      <c r="D35" s="129">
        <f>SUM(D36,D39)</f>
        <v>32960</v>
      </c>
      <c r="E35" s="129">
        <f>SUM(E36,E39)</f>
        <v>38</v>
      </c>
      <c r="F35" s="129">
        <f>SUM(F36,F39)</f>
        <v>37527.62</v>
      </c>
      <c r="G35" s="129">
        <f>SUM(G36,G39)</f>
        <v>0</v>
      </c>
      <c r="H35" s="129">
        <f>SUM(H36,H39)</f>
        <v>0</v>
      </c>
      <c r="I35" s="129">
        <f>SUM(I36,I39)</f>
        <v>2</v>
      </c>
      <c r="J35" s="129">
        <f>SUM(J36,J39)</f>
        <v>2880</v>
      </c>
      <c r="K35" s="129">
        <f>SUM(K36,K39)</f>
        <v>1</v>
      </c>
      <c r="L35" s="129">
        <f>SUM(L36,L39)</f>
        <v>1920</v>
      </c>
    </row>
    <row r="36" spans="1:12" ht="19.5" customHeight="1">
      <c r="A36" s="118">
        <v>31</v>
      </c>
      <c r="B36" s="121" t="s">
        <v>132</v>
      </c>
      <c r="C36" s="129">
        <v>1</v>
      </c>
      <c r="D36" s="129">
        <v>640</v>
      </c>
      <c r="E36" s="129">
        <v>1</v>
      </c>
      <c r="F36" s="129">
        <v>640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640</v>
      </c>
      <c r="G38" s="129"/>
      <c r="H38" s="129"/>
      <c r="I38" s="129"/>
      <c r="J38" s="129"/>
      <c r="K38" s="129"/>
      <c r="L38" s="129"/>
    </row>
    <row r="39" spans="1:12" ht="21" customHeight="1">
      <c r="A39" s="118">
        <v>34</v>
      </c>
      <c r="B39" s="121" t="s">
        <v>134</v>
      </c>
      <c r="C39" s="129">
        <v>40</v>
      </c>
      <c r="D39" s="129">
        <v>32320</v>
      </c>
      <c r="E39" s="129">
        <v>37</v>
      </c>
      <c r="F39" s="129">
        <v>36887.62</v>
      </c>
      <c r="G39" s="129"/>
      <c r="H39" s="129"/>
      <c r="I39" s="129">
        <v>2</v>
      </c>
      <c r="J39" s="129">
        <v>2880</v>
      </c>
      <c r="K39" s="129">
        <v>1</v>
      </c>
      <c r="L39" s="129">
        <v>1920</v>
      </c>
    </row>
    <row r="40" spans="1:12" ht="30" customHeight="1">
      <c r="A40" s="118">
        <v>35</v>
      </c>
      <c r="B40" s="122" t="s">
        <v>135</v>
      </c>
      <c r="C40" s="129">
        <v>7</v>
      </c>
      <c r="D40" s="129">
        <v>11200</v>
      </c>
      <c r="E40" s="129">
        <v>4</v>
      </c>
      <c r="F40" s="129">
        <v>11200</v>
      </c>
      <c r="G40" s="129"/>
      <c r="H40" s="129"/>
      <c r="I40" s="129">
        <v>2</v>
      </c>
      <c r="J40" s="129">
        <v>2880</v>
      </c>
      <c r="K40" s="129">
        <v>1</v>
      </c>
      <c r="L40" s="129">
        <v>1920</v>
      </c>
    </row>
    <row r="41" spans="1:12" ht="21" customHeight="1">
      <c r="A41" s="118">
        <v>36</v>
      </c>
      <c r="B41" s="122" t="s">
        <v>119</v>
      </c>
      <c r="C41" s="129">
        <v>33</v>
      </c>
      <c r="D41" s="129">
        <v>21120</v>
      </c>
      <c r="E41" s="129">
        <v>33</v>
      </c>
      <c r="F41" s="129">
        <v>25687.62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v>
      </c>
      <c r="D44" s="129">
        <v>1920</v>
      </c>
      <c r="E44" s="129">
        <v>4</v>
      </c>
      <c r="F44" s="129">
        <v>4934</v>
      </c>
      <c r="G44" s="129"/>
      <c r="H44" s="129"/>
      <c r="I44" s="129"/>
      <c r="J44" s="129"/>
      <c r="K44" s="129"/>
      <c r="L44" s="129"/>
    </row>
    <row r="45" spans="1:12" ht="21.75" customHeight="1">
      <c r="A45" s="118">
        <v>40</v>
      </c>
      <c r="B45" s="120" t="s">
        <v>138</v>
      </c>
      <c r="C45" s="128">
        <f>SUM(C46:C51)</f>
        <v>23</v>
      </c>
      <c r="D45" s="128">
        <f>SUM(D46:D51)</f>
        <v>761.6</v>
      </c>
      <c r="E45" s="128">
        <f>SUM(E46:E51)</f>
        <v>23</v>
      </c>
      <c r="F45" s="128">
        <f>SUM(F46:F51)</f>
        <v>852.97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9</v>
      </c>
      <c r="D46" s="129">
        <v>153.6</v>
      </c>
      <c r="E46" s="129">
        <v>9</v>
      </c>
      <c r="F46" s="129">
        <v>152.93</v>
      </c>
      <c r="G46" s="129"/>
      <c r="H46" s="129"/>
      <c r="I46" s="129"/>
      <c r="J46" s="129"/>
      <c r="K46" s="129"/>
      <c r="L46" s="129"/>
    </row>
    <row r="47" spans="1:12" ht="21" customHeight="1">
      <c r="A47" s="118">
        <v>42</v>
      </c>
      <c r="B47" s="121" t="s">
        <v>21</v>
      </c>
      <c r="C47" s="129">
        <v>12</v>
      </c>
      <c r="D47" s="129">
        <v>576</v>
      </c>
      <c r="E47" s="129">
        <v>12</v>
      </c>
      <c r="F47" s="129">
        <v>556.04</v>
      </c>
      <c r="G47" s="129"/>
      <c r="H47" s="129"/>
      <c r="I47" s="129"/>
      <c r="J47" s="129"/>
      <c r="K47" s="129"/>
      <c r="L47" s="129"/>
    </row>
    <row r="48" spans="1:12" ht="21" customHeight="1">
      <c r="A48" s="118">
        <v>43</v>
      </c>
      <c r="B48" s="121" t="s">
        <v>22</v>
      </c>
      <c r="C48" s="129">
        <v>2</v>
      </c>
      <c r="D48" s="129">
        <v>32</v>
      </c>
      <c r="E48" s="129">
        <v>2</v>
      </c>
      <c r="F48" s="129">
        <v>144</v>
      </c>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429</v>
      </c>
      <c r="D52" s="128">
        <v>137280</v>
      </c>
      <c r="E52" s="128">
        <v>281</v>
      </c>
      <c r="F52" s="128">
        <v>89920</v>
      </c>
      <c r="G52" s="128"/>
      <c r="H52" s="128"/>
      <c r="I52" s="128">
        <v>429</v>
      </c>
      <c r="J52" s="128">
        <v>137280</v>
      </c>
      <c r="K52" s="129"/>
      <c r="L52" s="128"/>
    </row>
    <row r="53" spans="1:12" ht="15">
      <c r="A53" s="118">
        <v>48</v>
      </c>
      <c r="B53" s="119" t="s">
        <v>129</v>
      </c>
      <c r="C53" s="128">
        <f aca="true" t="shared" si="0" ref="C53:L53">SUM(C6,C25,C34,C45,C52)</f>
        <v>1873</v>
      </c>
      <c r="D53" s="128">
        <f t="shared" si="0"/>
        <v>1729606.05</v>
      </c>
      <c r="E53" s="128">
        <f t="shared" si="0"/>
        <v>1664</v>
      </c>
      <c r="F53" s="128">
        <f t="shared" si="0"/>
        <v>1574647.9100000001</v>
      </c>
      <c r="G53" s="128">
        <f t="shared" si="0"/>
        <v>7</v>
      </c>
      <c r="H53" s="128">
        <f t="shared" si="0"/>
        <v>5367.610000000001</v>
      </c>
      <c r="I53" s="128">
        <f t="shared" si="0"/>
        <v>471</v>
      </c>
      <c r="J53" s="128">
        <f t="shared" si="0"/>
        <v>167315.61</v>
      </c>
      <c r="K53" s="128">
        <f t="shared" si="0"/>
        <v>13</v>
      </c>
      <c r="L53" s="128">
        <f t="shared" si="0"/>
        <v>12480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&amp;L0E1EA722&amp;CФорма № 10, Підрозділ: Автозаводський районний суд м.Кременчука,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&amp;L0E1EA722&amp;CФорма № 10, Підрозділ: Автозаводський районний суд м.Кременчука,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12</v>
      </c>
      <c r="F4" s="124">
        <f>SUM(F5:F25)</f>
        <v>10560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7</v>
      </c>
      <c r="F7" s="126">
        <v>4480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v>
      </c>
      <c r="F13" s="126">
        <v>640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3</v>
      </c>
      <c r="F23" s="126">
        <v>4800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&amp;L0E1EA722&amp;CФорма № 10, Підрозділ: Автозаводський районний суд м.Кременчука,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&amp;L0E1EA722&amp;C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2017-02-06T10:03:46Z</cp:lastPrinted>
  <dcterms:created xsi:type="dcterms:W3CDTF">2015-09-09T10:27:37Z</dcterms:created>
  <dcterms:modified xsi:type="dcterms:W3CDTF">2017-07-31T12:57:19Z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0E1EA722</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